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" sheetId="12" r:id="rId12"/>
  </sheets>
  <definedNames/>
  <calcPr fullCalcOnLoad="1"/>
</workbook>
</file>

<file path=xl/sharedStrings.xml><?xml version="1.0" encoding="utf-8"?>
<sst xmlns="http://schemas.openxmlformats.org/spreadsheetml/2006/main" count="361" uniqueCount="229">
  <si>
    <t>20-1．市税の推移</t>
  </si>
  <si>
    <t>単位</t>
  </si>
  <si>
    <t>平成21年度</t>
  </si>
  <si>
    <t>平成22年度</t>
  </si>
  <si>
    <t>一般会計歳入額</t>
  </si>
  <si>
    <t>千円</t>
  </si>
  <si>
    <t>市税収入額</t>
  </si>
  <si>
    <t>一般会計歳入額に
占める市税収入割合</t>
  </si>
  <si>
    <t>％</t>
  </si>
  <si>
    <t>円</t>
  </si>
  <si>
    <t>注1 決算額による</t>
  </si>
  <si>
    <t xml:space="preserve">  2 人口、世帯数は各年度とも翌年度の4月1日現在</t>
  </si>
  <si>
    <t>20-2．税目別市税の推移</t>
  </si>
  <si>
    <t>単位：千円</t>
  </si>
  <si>
    <t>総額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</si>
  <si>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</si>
  <si>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</si>
  <si>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</si>
  <si>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</si>
  <si>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</si>
  <si>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</si>
  <si>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</si>
  <si>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</si>
  <si>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 xml:space="preserve">  2 事業所税は平成22年8月1日課税開始</t>
  </si>
  <si>
    <t>20-3．一般会計当初予算</t>
  </si>
  <si>
    <t>歳入</t>
  </si>
  <si>
    <t>平成23年度</t>
  </si>
  <si>
    <t>市税</t>
  </si>
  <si>
    <t>地方譲与税</t>
  </si>
  <si>
    <t>地方消費税交付金</t>
  </si>
  <si>
    <t>ゴルフ場利用税交付金</t>
  </si>
  <si>
    <t>自動車取得税交付金</t>
  </si>
  <si>
    <t>地方特例交付金</t>
  </si>
  <si>
    <t>地方交付税</t>
  </si>
  <si>
    <t>うち普通交付税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</si>
  <si>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</si>
  <si>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</si>
  <si>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</si>
  <si>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</si>
  <si>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</si>
  <si>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</si>
  <si>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</si>
  <si>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</si>
  <si>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</si>
  <si>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</si>
  <si>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歳出（目的別）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</si>
  <si>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</si>
  <si>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</si>
  <si>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</si>
  <si>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</si>
  <si>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</si>
  <si>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</si>
  <si>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</si>
  <si>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</si>
  <si>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</si>
  <si>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</si>
  <si>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</si>
  <si>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</si>
  <si>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20-4．特別会計・その他の当初予算</t>
  </si>
  <si>
    <t>特別会計</t>
  </si>
  <si>
    <t>競輪事業</t>
  </si>
  <si>
    <t>国民健康保険</t>
  </si>
  <si>
    <t>食肉センター食肉市場</t>
  </si>
  <si>
    <t>土地区画整理事業</t>
  </si>
  <si>
    <t>住宅新築資金等貸付事業</t>
  </si>
  <si>
    <t>公共用地取得事業</t>
  </si>
  <si>
    <t>農業集落排水事業</t>
  </si>
  <si>
    <t>介護保険</t>
  </si>
  <si>
    <t>後期高齢者医療</t>
  </si>
  <si>
    <t>財産区</t>
  </si>
  <si>
    <t>桜財産区</t>
  </si>
  <si>
    <t>企業会計</t>
  </si>
  <si>
    <t>水道事業</t>
  </si>
  <si>
    <t>病院事業</t>
  </si>
  <si>
    <t>下水道事業</t>
  </si>
  <si>
    <t>歳出</t>
  </si>
  <si>
    <t>20-5．一般会計決算</t>
  </si>
  <si>
    <t>単位：千円、％</t>
  </si>
  <si>
    <t>構成比</t>
  </si>
  <si>
    <t>自主財源</t>
  </si>
  <si>
    <t>依存財源</t>
  </si>
  <si>
    <t>災害復旧費</t>
  </si>
  <si>
    <t>20-6．特別会計・その他の決算</t>
  </si>
  <si>
    <t>予算現額</t>
  </si>
  <si>
    <t>収益的収入</t>
  </si>
  <si>
    <t>収益的支出</t>
  </si>
  <si>
    <t>当年度純利益（△損失）</t>
  </si>
  <si>
    <t>前年度繰越利益剰余金（△欠損金）</t>
  </si>
  <si>
    <t>当年度未処分利益剰余金（△未処理欠損金）</t>
  </si>
  <si>
    <t>20-7．財政規模の推移（一般会計決算額）</t>
  </si>
  <si>
    <t>年度</t>
  </si>
  <si>
    <t>平成 3年度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</si>
  <si>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</si>
  <si>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</si>
  <si>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</si>
  <si>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</si>
  <si>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</si>
  <si>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</si>
  <si>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</si>
  <si>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</si>
  <si>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</si>
  <si>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</si>
  <si>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</si>
  <si>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</si>
  <si>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</si>
  <si>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</si>
  <si>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</si>
  <si>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</si>
  <si>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 20    </t>
  </si>
  <si>
    <t xml:space="preserve">21    </t>
  </si>
  <si>
    <t>20-8．市債状況</t>
  </si>
  <si>
    <t>一般会計</t>
  </si>
  <si>
    <t>普通債</t>
  </si>
  <si>
    <t>総務</t>
  </si>
  <si>
    <t>民生</t>
  </si>
  <si>
    <t>商工</t>
  </si>
  <si>
    <t>土木</t>
  </si>
  <si>
    <t>公営住宅</t>
  </si>
  <si>
    <t>消防</t>
  </si>
  <si>
    <t>教育</t>
  </si>
  <si>
    <t>減税補てん</t>
  </si>
  <si>
    <t>臨時税収補てん</t>
  </si>
  <si>
    <t>臨時財政対策</t>
  </si>
  <si>
    <t>借換債</t>
  </si>
  <si>
    <t>減収補てん</t>
  </si>
  <si>
    <t>農林水産業</t>
  </si>
  <si>
    <t>公営企業会計</t>
  </si>
  <si>
    <t>20-9．財政力指数</t>
  </si>
  <si>
    <t>単位：千円</t>
  </si>
  <si>
    <t>(A)基準財政需要額</t>
  </si>
  <si>
    <t>(B)基準財政収入額</t>
  </si>
  <si>
    <t>差引額(A)-(B)</t>
  </si>
  <si>
    <t>財政力指数</t>
  </si>
  <si>
    <t>20-10．国税状況（徴収決定額）</t>
  </si>
  <si>
    <t>税目</t>
  </si>
  <si>
    <t>平成20年</t>
  </si>
  <si>
    <t>平成21年</t>
  </si>
  <si>
    <t>平成22年</t>
  </si>
  <si>
    <t>源泉所得税</t>
  </si>
  <si>
    <t>申告所得税</t>
  </si>
  <si>
    <t>法人税</t>
  </si>
  <si>
    <t>相続税</t>
  </si>
  <si>
    <t>消費税</t>
  </si>
  <si>
    <t>消費税及
地方消費税</t>
  </si>
  <si>
    <t>酒税</t>
  </si>
  <si>
    <t>たばこ税及
たばこ特別税</t>
  </si>
  <si>
    <t>揮発油税及
地方道路税</t>
  </si>
  <si>
    <t>揮発油税及
地方揮発油税</t>
  </si>
  <si>
    <t>その他</t>
  </si>
  <si>
    <t>資料：名古屋国税局「統計情報」</t>
  </si>
  <si>
    <t>20-11．県税状況</t>
  </si>
  <si>
    <t>調定済額</t>
  </si>
  <si>
    <t>収入済額</t>
  </si>
  <si>
    <t>個人県民税</t>
  </si>
  <si>
    <t>法人県民税</t>
  </si>
  <si>
    <t>県民税利子割</t>
  </si>
  <si>
    <t>個人事業税</t>
  </si>
  <si>
    <t>法人事業税</t>
  </si>
  <si>
    <t>不動産取得税</t>
  </si>
  <si>
    <t>ゴルフ場利用税</t>
  </si>
  <si>
    <t>自動車税</t>
  </si>
  <si>
    <t>鉱区税</t>
  </si>
  <si>
    <t>県固定資産税</t>
  </si>
  <si>
    <t>自動車取得税</t>
  </si>
  <si>
    <t>軽油取引税</t>
  </si>
  <si>
    <t>狩猟税</t>
  </si>
  <si>
    <t>注1 四日市県税事務所管内
　 （現年度分と滞納繰越分の合計）</t>
  </si>
  <si>
    <t>資料：四日市県税事務所</t>
  </si>
  <si>
    <t>　2 自動車取得税は県全域</t>
  </si>
  <si>
    <t>注 四日市税務署管内</t>
  </si>
  <si>
    <t>注 （）内は単年度</t>
  </si>
  <si>
    <t>-</t>
  </si>
  <si>
    <t>平成24年度</t>
  </si>
  <si>
    <t xml:space="preserve">22    </t>
  </si>
  <si>
    <t>X</t>
  </si>
  <si>
    <t>衛生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</si>
  <si>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</si>
  <si>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</si>
  <si>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</si>
  <si>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</si>
  <si>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</si>
  <si>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</si>
  <si>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</si>
  <si>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</si>
  <si>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</si>
  <si>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</si>
  <si>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20．財政</t>
  </si>
  <si>
    <t>20-1</t>
  </si>
  <si>
    <t>市税の推移</t>
  </si>
  <si>
    <t>税目別市税の推移</t>
  </si>
  <si>
    <t>一般会計当初予算</t>
  </si>
  <si>
    <t>特別会計・その他の当初予算</t>
  </si>
  <si>
    <t>一般会計決算</t>
  </si>
  <si>
    <t>特別会計・その他の決算</t>
  </si>
  <si>
    <t>財政規模の推移（一般会計決算額）</t>
  </si>
  <si>
    <t>市債状況</t>
  </si>
  <si>
    <t>財政力指数</t>
  </si>
  <si>
    <t>国税状況（徴収決定額）</t>
  </si>
  <si>
    <t>県税状況</t>
  </si>
  <si>
    <t>資料：総務課「四日市市市政概要」</t>
  </si>
  <si>
    <t>歳入・歳出予算額</t>
  </si>
  <si>
    <t>資料：財政経営課「予算の概要」</t>
  </si>
  <si>
    <t>平成25年度</t>
  </si>
  <si>
    <t xml:space="preserve">23    </t>
  </si>
  <si>
    <t>平成23年</t>
  </si>
  <si>
    <t>区分</t>
  </si>
  <si>
    <t>市民1人当たり・市税収入額</t>
  </si>
  <si>
    <t>1世帯当たり・市税収入額</t>
  </si>
  <si>
    <t>資料：市民税課「平成26年度版 税務概要」</t>
  </si>
  <si>
    <t>平成26年度</t>
  </si>
  <si>
    <t>平成25年度決算額</t>
  </si>
  <si>
    <t>資料：総務課「四日市市市政概要（平成26年度版）」</t>
  </si>
  <si>
    <t>平成25年度 特別会計・財産区</t>
  </si>
  <si>
    <t>資料：財政経営課「平成25年度 決算の概要」</t>
  </si>
  <si>
    <t>平成25年度 企業会計</t>
  </si>
  <si>
    <t xml:space="preserve">24    </t>
  </si>
  <si>
    <t xml:space="preserve">25    </t>
  </si>
  <si>
    <t xml:space="preserve">平成25年度末現在高
</t>
  </si>
  <si>
    <t>平成26年度末現在高
見込額</t>
  </si>
  <si>
    <t>平成24年</t>
  </si>
  <si>
    <t>-</t>
  </si>
  <si>
    <t>平成25年度</t>
  </si>
  <si>
    <t>寄附金</t>
  </si>
  <si>
    <t>災害復旧費</t>
  </si>
  <si>
    <t>利子割交付金</t>
  </si>
  <si>
    <t>配当割交付金</t>
  </si>
  <si>
    <t>株式等譲渡所得割交付金</t>
  </si>
  <si>
    <t>うち臨時財政対策債</t>
  </si>
  <si>
    <t>住宅新築資金等貸付事業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</si>
</sst>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_ ;[Red]\-#,##0\ "/>
    <numFmt numFmtId="184" formatCode="#,##0.0;[Red]\-#,##0.0"/>
    <numFmt numFmtId="185" formatCode="#,##0;&quot;△ &quot;#,##0"/>
    <numFmt numFmtId="186" formatCode="#,##0.000;[Red]\-#,##0.000"/>
    <numFmt numFmtId="187" formatCode="#,##0.000_);\(#,##0.000\)"/>
    <numFmt numFmtId="188" formatCode="#,##0.0_ "/>
    <numFmt numFmtId="189" formatCode="0.0%"/>
    <numFmt numFmtId="190" formatCode="0.0"/>
    <numFmt numFmtId="191" formatCode="0.0_);[Red]\(0.0\)"/>
    <numFmt numFmtId="192" formatCode="0.0_ "/>
    <numFmt numFmtId="193" formatCode="#,##0.0_);[Red]\(#,##0.0\)"/>
    <numFmt numFmtId="194" formatCode="#,##0.00_ "/>
    <numFmt numFmtId="195" formatCode="0.000_ "/>
    <numFmt numFmtId="196" formatCode="#,##0.0;&quot;△ &quot;#,##0.0"/>
    <numFmt numFmtId="197" formatCode="#,###,##0;&quot; -&quot;###,##0"/>
    <numFmt numFmtId="198" formatCode="###,###,##0;&quot;-&quot;##,###,##0"/>
    <numFmt numFmtId="199" formatCode="\ ###,###,##0;&quot;-&quot;###,###,##0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#,##0.00_);[Red]\(#,##0.00\)"/>
    <numFmt numFmtId="207" formatCode="#,##0.00_);\(#,##0.00\)"/>
    <numFmt numFmtId="208" formatCode="#,##0.0_);\(#,##0.0\)"/>
    <numFmt numFmtId="209" formatCode="0.00;[Red]0.00"/>
    <numFmt numFmtId="210" formatCode="#,##0;[Red]#,##0"/>
    <numFmt numFmtId="211" formatCode="#,##0_);\(#,##0\)"/>
    <numFmt numFmtId="212" formatCode="0.00;&quot;△ &quot;0.00"/>
    <numFmt numFmtId="213" formatCode="#,##0.00;&quot;△ &quot;#,##0.00"/>
    <numFmt numFmtId="214" formatCode="0.0;&quot;△ &quot;0.0"/>
    <numFmt numFmtId="215" formatCode="0;&quot;△ &quot;0"/>
    <numFmt numFmtId="216" formatCode="#,##0.000_ "/>
    <numFmt numFmtId="217" formatCode="#,##0;&quot;▲ &quot;#,##0"/>
    <numFmt numFmtId="218" formatCode="#,##0.000_ ;[Red]\-#,##0.000\ "/>
    <numFmt numFmtId="219" formatCode="#,##0.000;[Red]#,##0.000"/>
    <numFmt numFmtId="220" formatCode="0;[Red]0"/>
    <numFmt numFmtId="221" formatCode="0.000;[Red]0.000"/>
    <numFmt numFmtId="222" formatCode="#,##0.0000;[Red]\-#,##0.0000"/>
  </numFmts>
  <fonts count="3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 wrapText="1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38" fontId="5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right" vertical="center"/>
    </xf>
    <xf numFmtId="221" fontId="5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0" xfId="43" applyFont="1" applyAlignment="1" applyProtection="1">
      <alignment vertical="center"/>
      <protection/>
    </xf>
    <xf numFmtId="38" fontId="6" fillId="0" borderId="1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76" customWidth="1"/>
    <col min="2" max="2" width="80.7109375" style="76" customWidth="1"/>
    <col min="3" max="16384" width="9.140625" style="76" customWidth="1"/>
  </cols>
  <sheetData>
    <row r="1" s="70" customFormat="1" ht="19.5" customHeight="1">
      <c r="A1" s="69" t="s">
        <v>186</v>
      </c>
    </row>
    <row r="2" spans="1:5" s="70" customFormat="1" ht="9.75" customHeight="1">
      <c r="A2" s="71"/>
      <c r="B2" s="71"/>
      <c r="C2" s="71"/>
      <c r="D2" s="71"/>
      <c r="E2" s="71"/>
    </row>
    <row r="3" spans="1:7" s="70" customFormat="1" ht="24.75" customHeight="1">
      <c r="A3" s="72" t="s">
        <v>187</v>
      </c>
      <c r="B3" s="77" t="s">
        <v>188</v>
      </c>
      <c r="C3" s="71"/>
      <c r="D3" s="71"/>
      <c r="E3" s="71"/>
      <c r="F3" s="71"/>
      <c r="G3" s="71"/>
    </row>
    <row r="4" spans="1:7" s="70" customFormat="1" ht="24.75" customHeight="1">
      <c r="A4" s="72" t="s">
        <v>176</v>
      </c>
      <c r="B4" s="77" t="s">
        <v>189</v>
      </c>
      <c r="C4" s="71"/>
      <c r="D4" s="71"/>
      <c r="E4" s="71"/>
      <c r="F4" s="71"/>
      <c r="G4" s="71"/>
    </row>
    <row r="5" spans="1:7" s="70" customFormat="1" ht="24.75" customHeight="1">
      <c r="A5" s="72" t="s">
        <v>177</v>
      </c>
      <c r="B5" s="77" t="s">
        <v>190</v>
      </c>
      <c r="C5" s="71"/>
      <c r="D5" s="71"/>
      <c r="E5" s="71"/>
      <c r="F5" s="71"/>
      <c r="G5" s="71"/>
    </row>
    <row r="6" spans="1:7" s="70" customFormat="1" ht="24.75" customHeight="1">
      <c r="A6" s="72" t="s">
        <v>178</v>
      </c>
      <c r="B6" s="77" t="s">
        <v>191</v>
      </c>
      <c r="C6" s="71"/>
      <c r="D6" s="71"/>
      <c r="E6" s="71"/>
      <c r="F6" s="71"/>
      <c r="G6" s="71"/>
    </row>
    <row r="7" spans="1:7" s="70" customFormat="1" ht="24.75" customHeight="1">
      <c r="A7" s="72" t="s">
        <v>179</v>
      </c>
      <c r="B7" s="77" t="s">
        <v>192</v>
      </c>
      <c r="C7" s="71"/>
      <c r="D7" s="71"/>
      <c r="E7" s="71"/>
      <c r="F7" s="71"/>
      <c r="G7" s="71"/>
    </row>
    <row r="8" spans="1:5" s="70" customFormat="1" ht="24.75" customHeight="1">
      <c r="A8" s="72" t="s">
        <v>180</v>
      </c>
      <c r="B8" s="77" t="s">
        <v>193</v>
      </c>
      <c r="C8" s="71"/>
      <c r="D8" s="71"/>
      <c r="E8" s="71"/>
    </row>
    <row r="9" spans="1:5" s="70" customFormat="1" ht="24.75" customHeight="1">
      <c r="A9" s="72" t="s">
        <v>181</v>
      </c>
      <c r="B9" s="77" t="s">
        <v>194</v>
      </c>
      <c r="C9" s="71"/>
      <c r="D9" s="71"/>
      <c r="E9" s="71"/>
    </row>
    <row r="10" spans="1:5" s="70" customFormat="1" ht="24.75" customHeight="1">
      <c r="A10" s="72" t="s">
        <v>182</v>
      </c>
      <c r="B10" s="77" t="s">
        <v>195</v>
      </c>
      <c r="C10" s="71"/>
      <c r="D10" s="71"/>
      <c r="E10" s="71"/>
    </row>
    <row r="11" spans="1:5" s="70" customFormat="1" ht="24.75" customHeight="1">
      <c r="A11" s="72" t="s">
        <v>183</v>
      </c>
      <c r="B11" s="77" t="s">
        <v>196</v>
      </c>
      <c r="C11" s="71"/>
      <c r="D11" s="71"/>
      <c r="E11" s="71"/>
    </row>
    <row r="12" spans="1:5" s="70" customFormat="1" ht="24.75" customHeight="1">
      <c r="A12" s="72" t="s">
        <v>184</v>
      </c>
      <c r="B12" s="77" t="s">
        <v>197</v>
      </c>
      <c r="C12" s="71"/>
      <c r="D12" s="71"/>
      <c r="E12" s="71"/>
    </row>
    <row r="13" spans="1:5" s="70" customFormat="1" ht="24.75" customHeight="1">
      <c r="A13" s="72" t="s">
        <v>185</v>
      </c>
      <c r="B13" s="77" t="s">
        <v>198</v>
      </c>
      <c r="C13" s="71"/>
      <c r="D13" s="71"/>
      <c r="E13" s="71"/>
    </row>
    <row r="14" s="70" customFormat="1" ht="24.75" customHeight="1">
      <c r="A14" s="73"/>
    </row>
    <row r="15" s="70" customFormat="1" ht="24.75" customHeight="1">
      <c r="A15" s="74"/>
    </row>
    <row r="16" spans="1:2" s="70" customFormat="1" ht="24.75" customHeight="1">
      <c r="A16" s="75"/>
      <c r="B16" s="71"/>
    </row>
    <row r="17" spans="1:2" s="70" customFormat="1" ht="24.75" customHeight="1">
      <c r="A17" s="75"/>
      <c r="B17" s="71"/>
    </row>
    <row r="18" spans="1:2" s="70" customFormat="1" ht="24.75" customHeight="1">
      <c r="A18" s="75"/>
      <c r="B18" s="71"/>
    </row>
    <row r="19" spans="1:2" s="70" customFormat="1" ht="24.75" customHeight="1">
      <c r="A19" s="75"/>
      <c r="B19" s="71"/>
    </row>
    <row r="20" spans="1:2" s="70" customFormat="1" ht="24.75" customHeight="1">
      <c r="A20" s="75"/>
      <c r="B20" s="71"/>
    </row>
    <row r="21" spans="1:2" s="70" customFormat="1" ht="24.75" customHeight="1">
      <c r="A21" s="75"/>
      <c r="B21" s="71"/>
    </row>
    <row r="22" spans="1:2" s="70" customFormat="1" ht="24.75" customHeight="1">
      <c r="A22" s="75"/>
      <c r="B22" s="71"/>
    </row>
    <row r="23" spans="1:2" s="70" customFormat="1" ht="24.75" customHeight="1">
      <c r="A23" s="75"/>
      <c r="B23" s="71"/>
    </row>
    <row r="24" spans="1:2" s="70" customFormat="1" ht="24.75" customHeight="1">
      <c r="A24" s="75"/>
      <c r="B24" s="71"/>
    </row>
    <row r="25" spans="1:2" s="70" customFormat="1" ht="24.75" customHeight="1">
      <c r="A25" s="75"/>
      <c r="B25" s="71"/>
    </row>
    <row r="26" spans="1:2" s="70" customFormat="1" ht="24.75" customHeight="1">
      <c r="A26" s="75"/>
      <c r="B26" s="71"/>
    </row>
    <row r="27" spans="1:2" s="70" customFormat="1" ht="24.75" customHeight="1">
      <c r="A27" s="75"/>
      <c r="B27" s="71"/>
    </row>
    <row r="28" spans="1:2" s="70" customFormat="1" ht="24.75" customHeight="1">
      <c r="A28" s="75"/>
      <c r="B28" s="71"/>
    </row>
    <row r="29" spans="1:2" s="70" customFormat="1" ht="24.75" customHeight="1">
      <c r="A29" s="75"/>
      <c r="B29" s="71"/>
    </row>
    <row r="30" s="70" customFormat="1" ht="24.75" customHeight="1">
      <c r="A30" s="74"/>
    </row>
    <row r="31" s="70" customFormat="1" ht="24.75" customHeight="1">
      <c r="A31" s="74"/>
    </row>
  </sheetData>
  <sheetProtection/>
  <hyperlinks>
    <hyperlink ref="B3" location="20-zaisei25.xls#'20-1'!A1" display="市税の推移"/>
    <hyperlink ref="B4" location="20-zaisei25.xls#'20-2'!A1" display="税目別市税の推移"/>
    <hyperlink ref="B5" location="20-zaisei25.xls#'20-3'!A1" display="一般会計当初予算"/>
    <hyperlink ref="B6" location="20-zaisei25.xls#'20-4'!A1" display="特別会計・その他の当初予算"/>
    <hyperlink ref="B7" location="20-zaisei25.xls#'20-5'!A1" display="一般会計決算"/>
    <hyperlink ref="B8" location="20-zaisei25.xls#'20-6'!A1" display="特別会計・その他の決算"/>
    <hyperlink ref="B9" location="20-zaisei25.xls#'20-7'!A1" display="財政規模の推移（一般会計決算額）"/>
    <hyperlink ref="B10" location="20-zaisei25.xls#'20-8'!A1" display="市債状況"/>
    <hyperlink ref="B11" location="20-zaisei25.xls#'20-9'!A1" display="財政力指数"/>
    <hyperlink ref="B12" location="20-zaisei25.xls#'20-10'!A1" display="国税状況（徴収決定額）"/>
    <hyperlink ref="B13" location="20-zaisei25.xls#'20-11'!A1" display="県税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127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128</v>
      </c>
    </row>
    <row r="4" spans="1:6" s="8" customFormat="1" ht="19.5" customHeight="1">
      <c r="A4" s="9" t="s">
        <v>205</v>
      </c>
      <c r="B4" s="10" t="s">
        <v>2</v>
      </c>
      <c r="C4" s="10" t="s">
        <v>3</v>
      </c>
      <c r="D4" s="10" t="s">
        <v>26</v>
      </c>
      <c r="E4" s="10" t="s">
        <v>172</v>
      </c>
      <c r="F4" s="11" t="s">
        <v>202</v>
      </c>
    </row>
    <row r="5" spans="1:6" s="8" customFormat="1" ht="19.5" customHeight="1">
      <c r="A5" s="12" t="s">
        <v>129</v>
      </c>
      <c r="B5" s="14">
        <v>46171610</v>
      </c>
      <c r="C5" s="15">
        <v>46708239</v>
      </c>
      <c r="D5" s="15">
        <v>49427748</v>
      </c>
      <c r="E5" s="15">
        <v>50291463</v>
      </c>
      <c r="F5" s="15">
        <v>50130413</v>
      </c>
    </row>
    <row r="6" spans="1:6" s="8" customFormat="1" ht="19.5" customHeight="1">
      <c r="A6" s="16" t="s">
        <v>130</v>
      </c>
      <c r="B6" s="18">
        <v>50733273</v>
      </c>
      <c r="C6" s="19">
        <v>45283476</v>
      </c>
      <c r="D6" s="19">
        <v>48917535</v>
      </c>
      <c r="E6" s="19">
        <v>49930308</v>
      </c>
      <c r="F6" s="19">
        <v>49435086</v>
      </c>
    </row>
    <row r="7" spans="1:7" s="8" customFormat="1" ht="19.5" customHeight="1">
      <c r="A7" s="16" t="s">
        <v>131</v>
      </c>
      <c r="B7" s="47">
        <v>-4561663</v>
      </c>
      <c r="C7" s="48">
        <v>1424763</v>
      </c>
      <c r="D7" s="48">
        <v>510213</v>
      </c>
      <c r="E7" s="48">
        <v>361155</v>
      </c>
      <c r="F7" s="48">
        <f>F5-F6</f>
        <v>695327</v>
      </c>
      <c r="G7" s="40"/>
    </row>
    <row r="8" spans="1:6" s="8" customFormat="1" ht="19.5" customHeight="1">
      <c r="A8" s="16" t="s">
        <v>132</v>
      </c>
      <c r="B8" s="56">
        <v>1.096</v>
      </c>
      <c r="C8" s="57">
        <v>1.063</v>
      </c>
      <c r="D8" s="57">
        <v>1.019</v>
      </c>
      <c r="E8" s="57">
        <v>0.984</v>
      </c>
      <c r="F8" s="68">
        <v>0.99</v>
      </c>
    </row>
    <row r="9" spans="1:6" s="8" customFormat="1" ht="19.5" customHeight="1" thickBot="1">
      <c r="A9" s="39"/>
      <c r="B9" s="58">
        <v>-1.099</v>
      </c>
      <c r="C9" s="59">
        <v>-0.969</v>
      </c>
      <c r="D9" s="59">
        <v>-0.99</v>
      </c>
      <c r="E9" s="59">
        <v>-0.993</v>
      </c>
      <c r="F9" s="59">
        <v>-0.986</v>
      </c>
    </row>
    <row r="10" spans="1:6" s="8" customFormat="1" ht="19.5" customHeight="1">
      <c r="A10" s="27" t="s">
        <v>170</v>
      </c>
      <c r="F10" s="7" t="s">
        <v>211</v>
      </c>
    </row>
    <row r="11" s="8" customFormat="1" ht="19.5" customHeight="1">
      <c r="F11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11" sqref="H11"/>
    </sheetView>
  </sheetViews>
  <sheetFormatPr defaultColWidth="10.7109375" defaultRowHeight="23.25" customHeight="1"/>
  <cols>
    <col min="1" max="1" width="20.57421875" style="4" customWidth="1"/>
    <col min="2" max="5" width="15.7109375" style="4" customWidth="1"/>
    <col min="6" max="6" width="15.7109375" style="3" customWidth="1"/>
    <col min="7" max="7" width="10.7109375" style="4" customWidth="1"/>
    <col min="8" max="8" width="30.421875" style="4" customWidth="1"/>
    <col min="9" max="16384" width="10.7109375" style="4" customWidth="1"/>
  </cols>
  <sheetData>
    <row r="1" spans="1:5" ht="24.75" customHeight="1">
      <c r="A1" s="1" t="s">
        <v>133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13</v>
      </c>
    </row>
    <row r="4" spans="1:6" s="8" customFormat="1" ht="19.5" customHeight="1">
      <c r="A4" s="9" t="s">
        <v>134</v>
      </c>
      <c r="B4" s="10" t="s">
        <v>135</v>
      </c>
      <c r="C4" s="10" t="s">
        <v>136</v>
      </c>
      <c r="D4" s="10" t="s">
        <v>137</v>
      </c>
      <c r="E4" s="10" t="s">
        <v>204</v>
      </c>
      <c r="F4" s="11" t="s">
        <v>219</v>
      </c>
    </row>
    <row r="5" spans="1:8" s="32" customFormat="1" ht="19.5" customHeight="1">
      <c r="A5" s="35" t="s">
        <v>14</v>
      </c>
      <c r="B5" s="60">
        <v>347622938</v>
      </c>
      <c r="C5" s="61">
        <v>338504852.421</v>
      </c>
      <c r="D5" s="61">
        <v>319139602</v>
      </c>
      <c r="E5" s="61">
        <v>350212803</v>
      </c>
      <c r="F5" s="61">
        <v>351317917</v>
      </c>
      <c r="H5" s="62"/>
    </row>
    <row r="6" spans="1:6" s="8" customFormat="1" ht="19.5" customHeight="1">
      <c r="A6" s="17" t="s">
        <v>138</v>
      </c>
      <c r="B6" s="63">
        <v>27615266</v>
      </c>
      <c r="C6" s="64">
        <v>23524318.447</v>
      </c>
      <c r="D6" s="64">
        <v>25248200</v>
      </c>
      <c r="E6" s="64">
        <v>26549739</v>
      </c>
      <c r="F6" s="64">
        <v>22238311</v>
      </c>
    </row>
    <row r="7" spans="1:6" s="8" customFormat="1" ht="19.5" customHeight="1">
      <c r="A7" s="17" t="s">
        <v>139</v>
      </c>
      <c r="B7" s="63">
        <v>8337400</v>
      </c>
      <c r="C7" s="64">
        <v>6586992.213</v>
      </c>
      <c r="D7" s="64">
        <v>6251116</v>
      </c>
      <c r="E7" s="64">
        <v>6564062</v>
      </c>
      <c r="F7" s="64">
        <v>6370597</v>
      </c>
    </row>
    <row r="8" spans="1:6" s="8" customFormat="1" ht="19.5" customHeight="1">
      <c r="A8" s="17" t="s">
        <v>140</v>
      </c>
      <c r="B8" s="63">
        <v>18614144</v>
      </c>
      <c r="C8" s="64">
        <v>15983078.882</v>
      </c>
      <c r="D8" s="64">
        <v>18086352</v>
      </c>
      <c r="E8" s="64">
        <v>16658258</v>
      </c>
      <c r="F8" s="64">
        <v>15585018</v>
      </c>
    </row>
    <row r="9" spans="1:6" s="8" customFormat="1" ht="19.5" customHeight="1">
      <c r="A9" s="17" t="s">
        <v>141</v>
      </c>
      <c r="B9" s="63">
        <v>2601377</v>
      </c>
      <c r="C9" s="64">
        <v>3010889.302</v>
      </c>
      <c r="D9" s="64">
        <v>2079648</v>
      </c>
      <c r="E9" s="64">
        <v>2399888</v>
      </c>
      <c r="F9" s="64">
        <v>1664101</v>
      </c>
    </row>
    <row r="10" spans="1:6" s="8" customFormat="1" ht="19.5" customHeight="1">
      <c r="A10" s="17" t="s">
        <v>142</v>
      </c>
      <c r="B10" s="63">
        <v>20744</v>
      </c>
      <c r="C10" s="64">
        <v>7980.696</v>
      </c>
      <c r="D10" s="64">
        <v>5208</v>
      </c>
      <c r="E10" s="64">
        <v>4278</v>
      </c>
      <c r="F10" s="64">
        <v>3156</v>
      </c>
    </row>
    <row r="11" spans="1:6" s="8" customFormat="1" ht="30" customHeight="1">
      <c r="A11" s="65" t="s">
        <v>143</v>
      </c>
      <c r="B11" s="63">
        <v>35577787</v>
      </c>
      <c r="C11" s="64">
        <v>33066735.095</v>
      </c>
      <c r="D11" s="64">
        <v>29493387</v>
      </c>
      <c r="E11" s="64">
        <v>31517447</v>
      </c>
      <c r="F11" s="64">
        <v>32580268</v>
      </c>
    </row>
    <row r="12" spans="1:6" s="8" customFormat="1" ht="19.5" customHeight="1">
      <c r="A12" s="17" t="s">
        <v>144</v>
      </c>
      <c r="B12" s="63">
        <v>5314427</v>
      </c>
      <c r="C12" s="64">
        <v>5355355.32</v>
      </c>
      <c r="D12" s="64">
        <v>5576612</v>
      </c>
      <c r="E12" s="64">
        <v>6180737</v>
      </c>
      <c r="F12" s="64">
        <v>5743937</v>
      </c>
    </row>
    <row r="13" spans="1:6" s="8" customFormat="1" ht="30" customHeight="1">
      <c r="A13" s="65" t="s">
        <v>145</v>
      </c>
      <c r="B13" s="18" t="s">
        <v>171</v>
      </c>
      <c r="C13" s="19" t="s">
        <v>171</v>
      </c>
      <c r="D13" s="19" t="s">
        <v>171</v>
      </c>
      <c r="E13" s="19" t="s">
        <v>171</v>
      </c>
      <c r="F13" s="19" t="s">
        <v>220</v>
      </c>
    </row>
    <row r="14" spans="1:6" s="8" customFormat="1" ht="30" customHeight="1">
      <c r="A14" s="65" t="s">
        <v>146</v>
      </c>
      <c r="B14" s="18" t="s">
        <v>174</v>
      </c>
      <c r="C14" s="19" t="s">
        <v>174</v>
      </c>
      <c r="D14" s="19" t="s">
        <v>171</v>
      </c>
      <c r="E14" s="19" t="s">
        <v>171</v>
      </c>
      <c r="F14" s="19" t="s">
        <v>220</v>
      </c>
    </row>
    <row r="15" spans="1:6" s="8" customFormat="1" ht="30" customHeight="1">
      <c r="A15" s="65" t="s">
        <v>147</v>
      </c>
      <c r="B15" s="18" t="s">
        <v>171</v>
      </c>
      <c r="C15" s="19" t="s">
        <v>174</v>
      </c>
      <c r="D15" s="19">
        <v>231880130</v>
      </c>
      <c r="E15" s="19">
        <v>259916306</v>
      </c>
      <c r="F15" s="64">
        <v>262166663</v>
      </c>
    </row>
    <row r="16" spans="1:6" s="8" customFormat="1" ht="19.5" customHeight="1" thickBot="1">
      <c r="A16" s="24" t="s">
        <v>148</v>
      </c>
      <c r="B16" s="25" t="s">
        <v>174</v>
      </c>
      <c r="C16" s="26">
        <v>388427</v>
      </c>
      <c r="D16" s="26">
        <v>518948</v>
      </c>
      <c r="E16" s="66">
        <v>422088</v>
      </c>
      <c r="F16" s="66">
        <v>401914</v>
      </c>
    </row>
    <row r="17" spans="1:6" s="8" customFormat="1" ht="19.5" customHeight="1">
      <c r="A17" s="27" t="s">
        <v>169</v>
      </c>
      <c r="F17" s="7" t="s">
        <v>149</v>
      </c>
    </row>
    <row r="18" s="8" customFormat="1" ht="19.5" customHeight="1">
      <c r="F18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20. 財政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G11" sqref="G11"/>
    </sheetView>
  </sheetViews>
  <sheetFormatPr defaultColWidth="10.7109375" defaultRowHeight="23.25" customHeight="1"/>
  <cols>
    <col min="1" max="1" width="25.00390625" style="4" customWidth="1"/>
    <col min="2" max="2" width="28.7109375" style="4" customWidth="1"/>
    <col min="3" max="3" width="28.7109375" style="3" customWidth="1"/>
    <col min="4" max="16384" width="10.7109375" style="4" customWidth="1"/>
  </cols>
  <sheetData>
    <row r="1" spans="1:2" ht="24.75" customHeight="1">
      <c r="A1" s="1" t="s">
        <v>150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221</v>
      </c>
      <c r="B3" s="6"/>
      <c r="C3" s="7" t="s">
        <v>13</v>
      </c>
    </row>
    <row r="4" spans="1:3" s="8" customFormat="1" ht="19.5" customHeight="1">
      <c r="A4" s="9" t="s">
        <v>134</v>
      </c>
      <c r="B4" s="10" t="s">
        <v>151</v>
      </c>
      <c r="C4" s="11" t="s">
        <v>152</v>
      </c>
    </row>
    <row r="5" spans="1:3" s="8" customFormat="1" ht="19.5" customHeight="1">
      <c r="A5" s="13" t="s">
        <v>153</v>
      </c>
      <c r="B5" s="14">
        <v>15586018210</v>
      </c>
      <c r="C5" s="15">
        <v>14509341710</v>
      </c>
    </row>
    <row r="6" spans="1:3" s="8" customFormat="1" ht="19.5" customHeight="1">
      <c r="A6" s="17" t="s">
        <v>154</v>
      </c>
      <c r="B6" s="18">
        <v>998739121</v>
      </c>
      <c r="C6" s="19">
        <v>991252593</v>
      </c>
    </row>
    <row r="7" spans="1:3" s="8" customFormat="1" ht="19.5" customHeight="1">
      <c r="A7" s="17" t="s">
        <v>155</v>
      </c>
      <c r="B7" s="18">
        <v>381902834</v>
      </c>
      <c r="C7" s="19">
        <v>381902834</v>
      </c>
    </row>
    <row r="8" spans="1:3" s="8" customFormat="1" ht="19.5" customHeight="1">
      <c r="A8" s="17" t="s">
        <v>156</v>
      </c>
      <c r="B8" s="18">
        <v>470475309</v>
      </c>
      <c r="C8" s="19">
        <v>451561311</v>
      </c>
    </row>
    <row r="9" spans="1:3" s="8" customFormat="1" ht="19.5" customHeight="1">
      <c r="A9" s="17" t="s">
        <v>157</v>
      </c>
      <c r="B9" s="18">
        <v>2750530707</v>
      </c>
      <c r="C9" s="19">
        <v>2744399675</v>
      </c>
    </row>
    <row r="10" spans="1:3" s="8" customFormat="1" ht="19.5" customHeight="1">
      <c r="A10" s="17" t="s">
        <v>158</v>
      </c>
      <c r="B10" s="18">
        <v>845932449</v>
      </c>
      <c r="C10" s="19">
        <v>823993499</v>
      </c>
    </row>
    <row r="11" spans="1:3" s="8" customFormat="1" ht="19.5" customHeight="1">
      <c r="A11" s="17" t="s">
        <v>159</v>
      </c>
      <c r="B11" s="18">
        <v>212272300</v>
      </c>
      <c r="C11" s="19">
        <v>212272300</v>
      </c>
    </row>
    <row r="12" spans="1:3" s="8" customFormat="1" ht="19.5" customHeight="1">
      <c r="A12" s="17" t="s">
        <v>160</v>
      </c>
      <c r="B12" s="18">
        <v>6011199814</v>
      </c>
      <c r="C12" s="19">
        <v>5914201830</v>
      </c>
    </row>
    <row r="13" spans="1:3" s="8" customFormat="1" ht="19.5" customHeight="1">
      <c r="A13" s="17" t="s">
        <v>161</v>
      </c>
      <c r="B13" s="18">
        <v>47000</v>
      </c>
      <c r="C13" s="19">
        <v>47000</v>
      </c>
    </row>
    <row r="14" spans="1:3" s="8" customFormat="1" ht="19.5" customHeight="1">
      <c r="A14" s="17" t="s">
        <v>162</v>
      </c>
      <c r="B14" s="18">
        <v>0</v>
      </c>
      <c r="C14" s="19">
        <v>0</v>
      </c>
    </row>
    <row r="15" spans="1:3" s="8" customFormat="1" ht="19.5" customHeight="1">
      <c r="A15" s="17" t="s">
        <v>163</v>
      </c>
      <c r="B15" s="18">
        <v>3456164400</v>
      </c>
      <c r="C15" s="19">
        <v>3456164400</v>
      </c>
    </row>
    <row r="16" spans="1:3" s="8" customFormat="1" ht="19.5" customHeight="1">
      <c r="A16" s="17" t="s">
        <v>164</v>
      </c>
      <c r="B16" s="18">
        <v>5758478497</v>
      </c>
      <c r="C16" s="19">
        <v>5694598332</v>
      </c>
    </row>
    <row r="17" spans="1:3" s="8" customFormat="1" ht="19.5" customHeight="1" thickBot="1">
      <c r="A17" s="24" t="s">
        <v>165</v>
      </c>
      <c r="B17" s="25">
        <v>6170900</v>
      </c>
      <c r="C17" s="26">
        <v>6170900</v>
      </c>
    </row>
    <row r="18" spans="1:3" s="8" customFormat="1" ht="19.5" customHeight="1">
      <c r="A18" s="91" t="s">
        <v>166</v>
      </c>
      <c r="B18" s="92"/>
      <c r="C18" s="7" t="s">
        <v>167</v>
      </c>
    </row>
    <row r="19" spans="1:3" s="8" customFormat="1" ht="13.5">
      <c r="A19" s="93"/>
      <c r="B19" s="93"/>
      <c r="C19" s="28"/>
    </row>
    <row r="20" ht="19.5" customHeight="1">
      <c r="A20" s="8" t="s">
        <v>168</v>
      </c>
    </row>
    <row r="21" ht="19.5" customHeight="1"/>
    <row r="22" ht="19.5" customHeight="1"/>
    <row r="23" ht="19.5" customHeight="1"/>
  </sheetData>
  <sheetProtection/>
  <mergeCells count="1">
    <mergeCell ref="A18:B1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57421875" style="4" customWidth="1"/>
    <col min="2" max="2" width="5.7109375" style="4" customWidth="1"/>
    <col min="3" max="6" width="14.28125" style="4" customWidth="1"/>
    <col min="7" max="7" width="14.28125" style="3" customWidth="1"/>
    <col min="8" max="16384" width="10.7109375" style="4" customWidth="1"/>
  </cols>
  <sheetData>
    <row r="1" spans="1:6" ht="24.75" customHeight="1">
      <c r="A1" s="1" t="s">
        <v>0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/>
    </row>
    <row r="4" spans="1:7" s="8" customFormat="1" ht="19.5" customHeight="1">
      <c r="A4" s="9" t="s">
        <v>205</v>
      </c>
      <c r="B4" s="9" t="s">
        <v>1</v>
      </c>
      <c r="C4" s="10" t="s">
        <v>2</v>
      </c>
      <c r="D4" s="10" t="s">
        <v>3</v>
      </c>
      <c r="E4" s="10" t="s">
        <v>26</v>
      </c>
      <c r="F4" s="10" t="s">
        <v>172</v>
      </c>
      <c r="G4" s="11" t="s">
        <v>202</v>
      </c>
    </row>
    <row r="5" spans="1:7" s="8" customFormat="1" ht="19.5" customHeight="1">
      <c r="A5" s="12" t="s">
        <v>4</v>
      </c>
      <c r="B5" s="13" t="s">
        <v>5</v>
      </c>
      <c r="C5" s="14">
        <v>109113037</v>
      </c>
      <c r="D5" s="15">
        <v>103265774</v>
      </c>
      <c r="E5" s="15">
        <v>106402599</v>
      </c>
      <c r="F5" s="15">
        <v>103818726</v>
      </c>
      <c r="G5" s="15">
        <v>107239673</v>
      </c>
    </row>
    <row r="6" spans="1:7" s="8" customFormat="1" ht="19.5" customHeight="1">
      <c r="A6" s="16" t="s">
        <v>6</v>
      </c>
      <c r="B6" s="17" t="s">
        <v>5</v>
      </c>
      <c r="C6" s="18">
        <v>61227427</v>
      </c>
      <c r="D6" s="19">
        <v>59387874</v>
      </c>
      <c r="E6" s="19">
        <v>61867325</v>
      </c>
      <c r="F6" s="19">
        <v>62144224</v>
      </c>
      <c r="G6" s="19">
        <v>61059837</v>
      </c>
    </row>
    <row r="7" spans="1:7" s="8" customFormat="1" ht="30" customHeight="1">
      <c r="A7" s="20" t="s">
        <v>7</v>
      </c>
      <c r="B7" s="17" t="s">
        <v>8</v>
      </c>
      <c r="C7" s="21">
        <v>56.1</v>
      </c>
      <c r="D7" s="22">
        <v>57.5</v>
      </c>
      <c r="E7" s="22">
        <v>58.1</v>
      </c>
      <c r="F7" s="22">
        <v>59.9</v>
      </c>
      <c r="G7" s="22">
        <v>56.9</v>
      </c>
    </row>
    <row r="8" spans="1:7" s="8" customFormat="1" ht="30" customHeight="1">
      <c r="A8" s="20" t="s">
        <v>206</v>
      </c>
      <c r="B8" s="17" t="s">
        <v>9</v>
      </c>
      <c r="C8" s="18">
        <v>195060</v>
      </c>
      <c r="D8" s="19">
        <v>189036</v>
      </c>
      <c r="E8" s="19">
        <v>197229</v>
      </c>
      <c r="F8" s="19">
        <v>198635</v>
      </c>
      <c r="G8" s="19">
        <v>195480</v>
      </c>
    </row>
    <row r="9" spans="1:7" s="8" customFormat="1" ht="30" customHeight="1" thickBot="1">
      <c r="A9" s="23" t="s">
        <v>207</v>
      </c>
      <c r="B9" s="24" t="s">
        <v>9</v>
      </c>
      <c r="C9" s="25">
        <v>481795</v>
      </c>
      <c r="D9" s="26">
        <v>463053</v>
      </c>
      <c r="E9" s="26">
        <v>479213</v>
      </c>
      <c r="F9" s="26">
        <v>477988</v>
      </c>
      <c r="G9" s="26">
        <v>465392</v>
      </c>
    </row>
    <row r="10" spans="1:7" s="8" customFormat="1" ht="19.5" customHeight="1">
      <c r="A10" s="27" t="s">
        <v>10</v>
      </c>
      <c r="B10" s="27"/>
      <c r="G10" s="7" t="s">
        <v>208</v>
      </c>
    </row>
    <row r="11" spans="1:7" s="8" customFormat="1" ht="19.5" customHeight="1">
      <c r="A11" s="8" t="s">
        <v>11</v>
      </c>
      <c r="G11" s="28"/>
    </row>
  </sheetData>
  <sheetProtection/>
  <printOptions/>
  <pageMargins left="0.7874015748031497" right="0.7874015748031497" top="0.984251968503937" bottom="0.3937007874015748" header="0.5118110236220472" footer="0.1968503937007874"/>
  <pageSetup firstPageNumber="183" useFirstPageNumber="1" fitToHeight="10" fitToWidth="1" horizontalDpi="600" verticalDpi="600" orientation="portrait" paperSize="9" scale="95" r:id="rId1"/>
  <headerFooter alignWithMargins="0">
    <oddHeader>&amp;R&amp;"ＭＳ ゴシック,標準"&amp;11 20. 財政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8" sqref="E8"/>
    </sheetView>
  </sheetViews>
  <sheetFormatPr defaultColWidth="10.7109375" defaultRowHeight="23.25" customHeight="1"/>
  <cols>
    <col min="1" max="1" width="20.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12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13</v>
      </c>
    </row>
    <row r="4" spans="1:6" s="8" customFormat="1" ht="19.5" customHeight="1">
      <c r="A4" s="9" t="s">
        <v>205</v>
      </c>
      <c r="B4" s="10" t="s">
        <v>2</v>
      </c>
      <c r="C4" s="10" t="s">
        <v>3</v>
      </c>
      <c r="D4" s="10" t="s">
        <v>26</v>
      </c>
      <c r="E4" s="10" t="s">
        <v>172</v>
      </c>
      <c r="F4" s="11" t="s">
        <v>202</v>
      </c>
    </row>
    <row r="5" spans="1:6" s="32" customFormat="1" ht="19.5" customHeight="1">
      <c r="A5" s="29" t="s">
        <v>14</v>
      </c>
      <c r="B5" s="30">
        <v>61227427</v>
      </c>
      <c r="C5" s="31">
        <v>59387874</v>
      </c>
      <c r="D5" s="31">
        <v>61867325</v>
      </c>
      <c r="E5" s="31">
        <v>62144224</v>
      </c>
      <c r="F5" s="31">
        <v>61059837</v>
      </c>
    </row>
    <row r="6" spans="1:6" s="8" customFormat="1" ht="19.5" customHeight="1">
      <c r="A6" s="16"/>
      <c r="B6" s="18"/>
      <c r="C6" s="19"/>
      <c r="D6" s="19"/>
      <c r="E6" s="19"/>
      <c r="F6" s="19"/>
    </row>
    <row r="7" spans="1:6" s="8" customFormat="1" ht="19.5" customHeight="1">
      <c r="A7" s="16" t="s">
        <v>15</v>
      </c>
      <c r="B7" s="18">
        <v>22999341</v>
      </c>
      <c r="C7" s="19">
        <v>22582468</v>
      </c>
      <c r="D7" s="19">
        <v>22909502</v>
      </c>
      <c r="E7" s="19">
        <v>23748264</v>
      </c>
      <c r="F7" s="19">
        <v>23750850</v>
      </c>
    </row>
    <row r="8" spans="1:6" s="8" customFormat="1" ht="19.5" customHeight="1">
      <c r="A8" s="16" t="s">
        <v>16</v>
      </c>
      <c r="B8" s="18">
        <v>33246556</v>
      </c>
      <c r="C8" s="19">
        <v>31411633</v>
      </c>
      <c r="D8" s="19">
        <v>30979306</v>
      </c>
      <c r="E8" s="19">
        <v>30280005</v>
      </c>
      <c r="F8" s="19">
        <v>28996817</v>
      </c>
    </row>
    <row r="9" spans="1:6" s="8" customFormat="1" ht="19.5" customHeight="1">
      <c r="A9" s="16" t="s">
        <v>17</v>
      </c>
      <c r="B9" s="18">
        <v>512568</v>
      </c>
      <c r="C9" s="19">
        <v>524011</v>
      </c>
      <c r="D9" s="19">
        <v>533056</v>
      </c>
      <c r="E9" s="19">
        <v>543546</v>
      </c>
      <c r="F9" s="19">
        <v>558424</v>
      </c>
    </row>
    <row r="10" spans="1:6" s="8" customFormat="1" ht="19.5" customHeight="1">
      <c r="A10" s="16" t="s">
        <v>18</v>
      </c>
      <c r="B10" s="18">
        <v>1954807</v>
      </c>
      <c r="C10" s="19">
        <v>2010277</v>
      </c>
      <c r="D10" s="19">
        <v>2319907</v>
      </c>
      <c r="E10" s="19">
        <v>2284745</v>
      </c>
      <c r="F10" s="19">
        <v>2501258</v>
      </c>
    </row>
    <row r="11" spans="1:6" s="8" customFormat="1" ht="19.5" customHeight="1">
      <c r="A11" s="16" t="s">
        <v>19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</row>
    <row r="12" spans="1:6" s="8" customFormat="1" ht="19.5" customHeight="1">
      <c r="A12" s="16" t="s">
        <v>20</v>
      </c>
      <c r="B12" s="18">
        <v>338</v>
      </c>
      <c r="C12" s="19">
        <v>711</v>
      </c>
      <c r="D12" s="19">
        <v>2063</v>
      </c>
      <c r="E12" s="19">
        <v>1675</v>
      </c>
      <c r="F12" s="19">
        <v>2107</v>
      </c>
    </row>
    <row r="13" spans="1:6" s="8" customFormat="1" ht="19.5" customHeight="1">
      <c r="A13" s="20" t="s">
        <v>21</v>
      </c>
      <c r="B13" s="21" t="s">
        <v>171</v>
      </c>
      <c r="C13" s="19">
        <v>236093</v>
      </c>
      <c r="D13" s="19">
        <v>2490765</v>
      </c>
      <c r="E13" s="19">
        <v>2782646</v>
      </c>
      <c r="F13" s="19">
        <v>2740777</v>
      </c>
    </row>
    <row r="14" spans="1:6" s="8" customFormat="1" ht="19.5" customHeight="1" thickBot="1">
      <c r="A14" s="23" t="s">
        <v>22</v>
      </c>
      <c r="B14" s="25">
        <v>2513817</v>
      </c>
      <c r="C14" s="26">
        <v>2622681</v>
      </c>
      <c r="D14" s="26">
        <v>2632726</v>
      </c>
      <c r="E14" s="26">
        <v>2503343</v>
      </c>
      <c r="F14" s="26">
        <v>2509604</v>
      </c>
    </row>
    <row r="15" spans="1:6" s="8" customFormat="1" ht="19.5" customHeight="1">
      <c r="A15" s="27" t="s">
        <v>10</v>
      </c>
      <c r="F15" s="7" t="s">
        <v>208</v>
      </c>
    </row>
    <row r="16" spans="1:6" s="8" customFormat="1" ht="19.5" customHeight="1">
      <c r="A16" s="8" t="s">
        <v>23</v>
      </c>
      <c r="F16" s="28"/>
    </row>
    <row r="17" spans="2:6" ht="23.25" customHeight="1">
      <c r="B17" s="33"/>
      <c r="C17" s="33"/>
      <c r="D17" s="33"/>
      <c r="E17" s="33"/>
      <c r="F17" s="33"/>
    </row>
    <row r="18" spans="2:6" ht="23.25" customHeight="1">
      <c r="B18" s="33"/>
      <c r="C18" s="33"/>
      <c r="D18" s="33"/>
      <c r="E18" s="33"/>
      <c r="F18" s="3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7">
      <selection activeCell="A12" sqref="A12:B12"/>
    </sheetView>
  </sheetViews>
  <sheetFormatPr defaultColWidth="10.7109375" defaultRowHeight="23.25" customHeight="1"/>
  <cols>
    <col min="1" max="1" width="2.7109375" style="4" customWidth="1"/>
    <col min="2" max="2" width="24.00390625" style="4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24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25</v>
      </c>
      <c r="B3" s="6"/>
      <c r="C3" s="6"/>
      <c r="D3" s="6"/>
      <c r="E3" s="7" t="s">
        <v>13</v>
      </c>
    </row>
    <row r="4" spans="1:5" s="8" customFormat="1" ht="18" customHeight="1">
      <c r="A4" s="81" t="s">
        <v>205</v>
      </c>
      <c r="B4" s="82"/>
      <c r="C4" s="10" t="s">
        <v>172</v>
      </c>
      <c r="D4" s="10" t="s">
        <v>202</v>
      </c>
      <c r="E4" s="11" t="s">
        <v>209</v>
      </c>
    </row>
    <row r="5" spans="1:5" s="32" customFormat="1" ht="18" customHeight="1">
      <c r="A5" s="83" t="s">
        <v>14</v>
      </c>
      <c r="B5" s="84"/>
      <c r="C5" s="36">
        <v>102774000</v>
      </c>
      <c r="D5" s="31">
        <v>102697438</v>
      </c>
      <c r="E5" s="31">
        <v>107890000</v>
      </c>
    </row>
    <row r="6" spans="1:5" s="8" customFormat="1" ht="15.75" customHeight="1">
      <c r="A6" s="85" t="s">
        <v>27</v>
      </c>
      <c r="B6" s="86"/>
      <c r="C6" s="18">
        <v>60879200</v>
      </c>
      <c r="D6" s="19">
        <v>60739300</v>
      </c>
      <c r="E6" s="19">
        <v>60871900</v>
      </c>
    </row>
    <row r="7" spans="1:5" s="8" customFormat="1" ht="15.75" customHeight="1">
      <c r="A7" s="85" t="s">
        <v>28</v>
      </c>
      <c r="B7" s="86"/>
      <c r="C7" s="18">
        <v>1200001</v>
      </c>
      <c r="D7" s="19">
        <v>1170001</v>
      </c>
      <c r="E7" s="19">
        <v>1158001</v>
      </c>
    </row>
    <row r="8" spans="1:5" s="8" customFormat="1" ht="15.75" customHeight="1">
      <c r="A8" s="85" t="s">
        <v>224</v>
      </c>
      <c r="B8" s="86"/>
      <c r="C8" s="18">
        <v>150000</v>
      </c>
      <c r="D8" s="19">
        <v>150000</v>
      </c>
      <c r="E8" s="19">
        <v>150000</v>
      </c>
    </row>
    <row r="9" spans="1:5" s="8" customFormat="1" ht="15.75" customHeight="1">
      <c r="A9" s="85" t="s">
        <v>225</v>
      </c>
      <c r="B9" s="86"/>
      <c r="C9" s="18">
        <v>80000</v>
      </c>
      <c r="D9" s="19">
        <v>80000</v>
      </c>
      <c r="E9" s="19">
        <v>222000</v>
      </c>
    </row>
    <row r="10" spans="1:5" s="8" customFormat="1" ht="15.75" customHeight="1">
      <c r="A10" s="85" t="s">
        <v>226</v>
      </c>
      <c r="B10" s="86"/>
      <c r="C10" s="18">
        <v>30000</v>
      </c>
      <c r="D10" s="19">
        <v>30000</v>
      </c>
      <c r="E10" s="19">
        <v>50000</v>
      </c>
    </row>
    <row r="11" spans="1:5" s="8" customFormat="1" ht="15.75" customHeight="1">
      <c r="A11" s="85" t="s">
        <v>29</v>
      </c>
      <c r="B11" s="86"/>
      <c r="C11" s="18">
        <v>3000000</v>
      </c>
      <c r="D11" s="19">
        <v>2800000</v>
      </c>
      <c r="E11" s="19">
        <v>3491000</v>
      </c>
    </row>
    <row r="12" spans="1:5" s="8" customFormat="1" ht="15.75" customHeight="1">
      <c r="A12" s="85" t="s">
        <v>30</v>
      </c>
      <c r="B12" s="86"/>
      <c r="C12" s="18">
        <v>90000</v>
      </c>
      <c r="D12" s="19">
        <v>90000</v>
      </c>
      <c r="E12" s="19">
        <v>90000</v>
      </c>
    </row>
    <row r="13" spans="1:5" s="8" customFormat="1" ht="15.75" customHeight="1">
      <c r="A13" s="85" t="s">
        <v>31</v>
      </c>
      <c r="B13" s="86"/>
      <c r="C13" s="18">
        <v>290001</v>
      </c>
      <c r="D13" s="19">
        <v>260001</v>
      </c>
      <c r="E13" s="19">
        <v>184000</v>
      </c>
    </row>
    <row r="14" spans="1:5" s="8" customFormat="1" ht="15.75" customHeight="1">
      <c r="A14" s="85" t="s">
        <v>32</v>
      </c>
      <c r="B14" s="86"/>
      <c r="C14" s="18">
        <v>203500</v>
      </c>
      <c r="D14" s="19">
        <v>189100</v>
      </c>
      <c r="E14" s="19">
        <v>180000</v>
      </c>
    </row>
    <row r="15" spans="1:5" s="8" customFormat="1" ht="15.75" customHeight="1">
      <c r="A15" s="85" t="s">
        <v>33</v>
      </c>
      <c r="B15" s="86"/>
      <c r="C15" s="18">
        <v>2500000</v>
      </c>
      <c r="D15" s="19">
        <v>2540000</v>
      </c>
      <c r="E15" s="19">
        <v>1860000</v>
      </c>
    </row>
    <row r="16" spans="1:5" s="8" customFormat="1" ht="15.75" customHeight="1">
      <c r="A16" s="37"/>
      <c r="B16" s="16" t="s">
        <v>34</v>
      </c>
      <c r="C16" s="18">
        <v>1700000</v>
      </c>
      <c r="D16" s="19">
        <v>1740000</v>
      </c>
      <c r="E16" s="19">
        <v>1160000</v>
      </c>
    </row>
    <row r="17" spans="1:5" s="8" customFormat="1" ht="15.75" customHeight="1">
      <c r="A17" s="85" t="s">
        <v>35</v>
      </c>
      <c r="B17" s="86"/>
      <c r="C17" s="18">
        <v>73612</v>
      </c>
      <c r="D17" s="19">
        <v>69100</v>
      </c>
      <c r="E17" s="19">
        <v>68000</v>
      </c>
    </row>
    <row r="18" spans="1:5" s="8" customFormat="1" ht="15.75" customHeight="1">
      <c r="A18" s="85" t="s">
        <v>36</v>
      </c>
      <c r="B18" s="86"/>
      <c r="C18" s="18">
        <v>1211967</v>
      </c>
      <c r="D18" s="19">
        <v>1226930</v>
      </c>
      <c r="E18" s="19">
        <v>1252768</v>
      </c>
    </row>
    <row r="19" spans="1:5" s="8" customFormat="1" ht="15.75" customHeight="1">
      <c r="A19" s="85" t="s">
        <v>37</v>
      </c>
      <c r="B19" s="86"/>
      <c r="C19" s="18">
        <v>2060483</v>
      </c>
      <c r="D19" s="19">
        <v>2100727</v>
      </c>
      <c r="E19" s="19">
        <v>2203786</v>
      </c>
    </row>
    <row r="20" spans="1:5" s="8" customFormat="1" ht="15.75" customHeight="1">
      <c r="A20" s="85" t="s">
        <v>38</v>
      </c>
      <c r="B20" s="86"/>
      <c r="C20" s="18">
        <v>13006714</v>
      </c>
      <c r="D20" s="19">
        <v>13115461</v>
      </c>
      <c r="E20" s="19">
        <v>14451963</v>
      </c>
    </row>
    <row r="21" spans="1:5" s="8" customFormat="1" ht="15.75" customHeight="1">
      <c r="A21" s="85" t="s">
        <v>39</v>
      </c>
      <c r="B21" s="86"/>
      <c r="C21" s="18">
        <v>5871201</v>
      </c>
      <c r="D21" s="19">
        <v>5990184</v>
      </c>
      <c r="E21" s="19">
        <v>6336664</v>
      </c>
    </row>
    <row r="22" spans="1:5" s="8" customFormat="1" ht="15.75" customHeight="1">
      <c r="A22" s="85" t="s">
        <v>40</v>
      </c>
      <c r="B22" s="86"/>
      <c r="C22" s="18">
        <v>124380</v>
      </c>
      <c r="D22" s="19">
        <v>127336</v>
      </c>
      <c r="E22" s="19">
        <v>156678</v>
      </c>
    </row>
    <row r="23" spans="1:7" s="8" customFormat="1" ht="15.75" customHeight="1">
      <c r="A23" s="85" t="s">
        <v>222</v>
      </c>
      <c r="B23" s="86"/>
      <c r="C23" s="18">
        <v>8721</v>
      </c>
      <c r="D23" s="19">
        <v>8721</v>
      </c>
      <c r="E23" s="19">
        <v>8101</v>
      </c>
      <c r="G23" s="40"/>
    </row>
    <row r="24" spans="1:5" s="8" customFormat="1" ht="15.75" customHeight="1">
      <c r="A24" s="85" t="s">
        <v>41</v>
      </c>
      <c r="B24" s="86"/>
      <c r="C24" s="18">
        <v>525328</v>
      </c>
      <c r="D24" s="19">
        <v>494185</v>
      </c>
      <c r="E24" s="19">
        <v>518709</v>
      </c>
    </row>
    <row r="25" spans="1:5" s="8" customFormat="1" ht="15.75" customHeight="1">
      <c r="A25" s="85" t="s">
        <v>42</v>
      </c>
      <c r="B25" s="86"/>
      <c r="C25" s="18">
        <v>600238</v>
      </c>
      <c r="D25" s="19">
        <v>600106</v>
      </c>
      <c r="E25" s="19">
        <v>600089</v>
      </c>
    </row>
    <row r="26" spans="1:5" s="8" customFormat="1" ht="15.75" customHeight="1">
      <c r="A26" s="85" t="s">
        <v>43</v>
      </c>
      <c r="B26" s="86"/>
      <c r="C26" s="18">
        <v>4680854</v>
      </c>
      <c r="D26" s="19">
        <v>4739386</v>
      </c>
      <c r="E26" s="19">
        <v>4803241</v>
      </c>
    </row>
    <row r="27" spans="1:5" s="8" customFormat="1" ht="15.75" customHeight="1">
      <c r="A27" s="85" t="s">
        <v>44</v>
      </c>
      <c r="B27" s="86"/>
      <c r="C27" s="18">
        <v>6187800</v>
      </c>
      <c r="D27" s="19">
        <v>6176900</v>
      </c>
      <c r="E27" s="19">
        <v>9233100</v>
      </c>
    </row>
    <row r="28" spans="1:5" s="8" customFormat="1" ht="15.75" customHeight="1" thickBot="1">
      <c r="A28" s="38"/>
      <c r="B28" s="39" t="s">
        <v>227</v>
      </c>
      <c r="C28" s="25">
        <v>3420000</v>
      </c>
      <c r="D28" s="26">
        <v>3080000</v>
      </c>
      <c r="E28" s="26">
        <v>2860000</v>
      </c>
    </row>
    <row r="29" spans="1:5" s="8" customFormat="1" ht="15.75" customHeight="1">
      <c r="A29" s="27"/>
      <c r="B29" s="27"/>
      <c r="E29" s="7" t="s">
        <v>199</v>
      </c>
    </row>
    <row r="30" s="8" customFormat="1" ht="15.75" customHeight="1">
      <c r="E30" s="28"/>
    </row>
    <row r="31" spans="1:5" s="8" customFormat="1" ht="18" customHeight="1" thickBot="1">
      <c r="A31" s="6" t="s">
        <v>45</v>
      </c>
      <c r="B31" s="6"/>
      <c r="C31" s="6"/>
      <c r="D31" s="6"/>
      <c r="E31" s="7" t="s">
        <v>13</v>
      </c>
    </row>
    <row r="32" spans="1:5" s="8" customFormat="1" ht="18" customHeight="1">
      <c r="A32" s="81" t="s">
        <v>205</v>
      </c>
      <c r="B32" s="82"/>
      <c r="C32" s="10" t="s">
        <v>172</v>
      </c>
      <c r="D32" s="10" t="s">
        <v>202</v>
      </c>
      <c r="E32" s="11" t="s">
        <v>209</v>
      </c>
    </row>
    <row r="33" spans="1:5" s="32" customFormat="1" ht="18" customHeight="1">
      <c r="A33" s="83" t="s">
        <v>14</v>
      </c>
      <c r="B33" s="84"/>
      <c r="C33" s="36">
        <v>102774000</v>
      </c>
      <c r="D33" s="31">
        <v>102697438</v>
      </c>
      <c r="E33" s="31">
        <v>107890000</v>
      </c>
    </row>
    <row r="34" spans="1:5" s="8" customFormat="1" ht="15.75" customHeight="1">
      <c r="A34" s="85" t="s">
        <v>46</v>
      </c>
      <c r="B34" s="86"/>
      <c r="C34" s="18">
        <v>714824</v>
      </c>
      <c r="D34" s="19">
        <v>720903</v>
      </c>
      <c r="E34" s="19">
        <v>717974</v>
      </c>
    </row>
    <row r="35" spans="1:5" s="8" customFormat="1" ht="15.75" customHeight="1">
      <c r="A35" s="85" t="s">
        <v>47</v>
      </c>
      <c r="B35" s="86"/>
      <c r="C35" s="18">
        <v>11148065</v>
      </c>
      <c r="D35" s="19">
        <v>11926617</v>
      </c>
      <c r="E35" s="19">
        <v>11525838</v>
      </c>
    </row>
    <row r="36" spans="1:5" s="8" customFormat="1" ht="15.75" customHeight="1">
      <c r="A36" s="85" t="s">
        <v>48</v>
      </c>
      <c r="B36" s="86"/>
      <c r="C36" s="18">
        <v>34025468</v>
      </c>
      <c r="D36" s="19">
        <v>34785773</v>
      </c>
      <c r="E36" s="19">
        <v>36487029</v>
      </c>
    </row>
    <row r="37" spans="1:5" s="8" customFormat="1" ht="15.75" customHeight="1">
      <c r="A37" s="85" t="s">
        <v>49</v>
      </c>
      <c r="B37" s="86"/>
      <c r="C37" s="18">
        <v>10184528</v>
      </c>
      <c r="D37" s="19">
        <v>10261953</v>
      </c>
      <c r="E37" s="19">
        <v>13547696</v>
      </c>
    </row>
    <row r="38" spans="1:5" s="8" customFormat="1" ht="15.75" customHeight="1">
      <c r="A38" s="85" t="s">
        <v>50</v>
      </c>
      <c r="B38" s="86"/>
      <c r="C38" s="18">
        <v>50270</v>
      </c>
      <c r="D38" s="19">
        <v>53371</v>
      </c>
      <c r="E38" s="19">
        <v>83391</v>
      </c>
    </row>
    <row r="39" spans="1:5" s="8" customFormat="1" ht="15.75" customHeight="1">
      <c r="A39" s="85" t="s">
        <v>51</v>
      </c>
      <c r="B39" s="86"/>
      <c r="C39" s="18">
        <v>1504242</v>
      </c>
      <c r="D39" s="19">
        <v>1448714</v>
      </c>
      <c r="E39" s="19">
        <v>1398063</v>
      </c>
    </row>
    <row r="40" spans="1:5" s="8" customFormat="1" ht="15.75" customHeight="1">
      <c r="A40" s="85" t="s">
        <v>52</v>
      </c>
      <c r="B40" s="86"/>
      <c r="C40" s="18">
        <v>4081263</v>
      </c>
      <c r="D40" s="19">
        <v>3609890</v>
      </c>
      <c r="E40" s="19">
        <v>3627300</v>
      </c>
    </row>
    <row r="41" spans="1:5" ht="15.75" customHeight="1">
      <c r="A41" s="85" t="s">
        <v>53</v>
      </c>
      <c r="B41" s="86"/>
      <c r="C41" s="40">
        <v>16102116</v>
      </c>
      <c r="D41" s="40">
        <v>15940895</v>
      </c>
      <c r="E41" s="40">
        <v>15749513</v>
      </c>
    </row>
    <row r="42" spans="1:5" ht="15.75" customHeight="1">
      <c r="A42" s="85" t="s">
        <v>54</v>
      </c>
      <c r="B42" s="86"/>
      <c r="C42" s="40">
        <v>3315899</v>
      </c>
      <c r="D42" s="40">
        <v>3327122</v>
      </c>
      <c r="E42" s="40">
        <v>3497664</v>
      </c>
    </row>
    <row r="43" spans="1:5" ht="15.75" customHeight="1">
      <c r="A43" s="85" t="s">
        <v>55</v>
      </c>
      <c r="B43" s="86"/>
      <c r="C43" s="40">
        <v>9827717</v>
      </c>
      <c r="D43" s="40">
        <v>8867739</v>
      </c>
      <c r="E43" s="40">
        <v>10457540</v>
      </c>
    </row>
    <row r="44" spans="1:5" ht="15.75" customHeight="1">
      <c r="A44" s="85" t="s">
        <v>56</v>
      </c>
      <c r="B44" s="86"/>
      <c r="C44" s="40">
        <v>11719608</v>
      </c>
      <c r="D44" s="40">
        <v>11623543</v>
      </c>
      <c r="E44" s="40">
        <v>10684521</v>
      </c>
    </row>
    <row r="45" spans="1:5" ht="15.75" customHeight="1">
      <c r="A45" s="85" t="s">
        <v>57</v>
      </c>
      <c r="B45" s="86"/>
      <c r="C45" s="79">
        <v>100000</v>
      </c>
      <c r="D45" s="79">
        <v>100000</v>
      </c>
      <c r="E45" s="79">
        <v>113471</v>
      </c>
    </row>
    <row r="46" spans="1:5" ht="15.75" customHeight="1" thickBot="1">
      <c r="A46" s="87" t="s">
        <v>223</v>
      </c>
      <c r="B46" s="88"/>
      <c r="C46" s="41">
        <v>0</v>
      </c>
      <c r="D46" s="41">
        <v>30918</v>
      </c>
      <c r="E46" s="41">
        <v>0</v>
      </c>
    </row>
    <row r="47" spans="1:5" ht="15.75" customHeight="1">
      <c r="A47" s="27"/>
      <c r="B47" s="27"/>
      <c r="C47" s="8"/>
      <c r="D47" s="8"/>
      <c r="E47" s="7"/>
    </row>
    <row r="48" ht="18" customHeight="1"/>
    <row r="49" spans="3:4" ht="18" customHeight="1">
      <c r="C49" s="3"/>
      <c r="D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38">
    <mergeCell ref="A46:B46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40:B40"/>
    <mergeCell ref="A20:B20"/>
    <mergeCell ref="A21:B21"/>
    <mergeCell ref="A22:B22"/>
    <mergeCell ref="A23:B23"/>
    <mergeCell ref="A24:B24"/>
    <mergeCell ref="A34:B34"/>
    <mergeCell ref="A13:B13"/>
    <mergeCell ref="A14:B14"/>
    <mergeCell ref="A15:B15"/>
    <mergeCell ref="A33:B33"/>
    <mergeCell ref="A25:B25"/>
    <mergeCell ref="A26:B26"/>
    <mergeCell ref="A27:B27"/>
    <mergeCell ref="A17:B17"/>
    <mergeCell ref="A18:B18"/>
    <mergeCell ref="A19:B19"/>
    <mergeCell ref="A4:B4"/>
    <mergeCell ref="A32:B32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00390625" style="4" bestFit="1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58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200</v>
      </c>
      <c r="B3" s="6"/>
      <c r="C3" s="6"/>
      <c r="D3" s="6"/>
      <c r="E3" s="7" t="s">
        <v>13</v>
      </c>
    </row>
    <row r="4" spans="1:5" s="8" customFormat="1" ht="18" customHeight="1">
      <c r="A4" s="81" t="s">
        <v>205</v>
      </c>
      <c r="B4" s="82"/>
      <c r="C4" s="10" t="s">
        <v>172</v>
      </c>
      <c r="D4" s="10" t="s">
        <v>202</v>
      </c>
      <c r="E4" s="11" t="s">
        <v>209</v>
      </c>
    </row>
    <row r="5" spans="1:5" s="32" customFormat="1" ht="18" customHeight="1">
      <c r="A5" s="83" t="s">
        <v>59</v>
      </c>
      <c r="B5" s="84"/>
      <c r="C5" s="36">
        <v>71954524</v>
      </c>
      <c r="D5" s="31">
        <v>69971704</v>
      </c>
      <c r="E5" s="31">
        <f>SUM(E6:E14)</f>
        <v>77754963</v>
      </c>
    </row>
    <row r="6" spans="1:5" s="8" customFormat="1" ht="18" customHeight="1">
      <c r="A6" s="37"/>
      <c r="B6" s="16" t="s">
        <v>60</v>
      </c>
      <c r="C6" s="18">
        <v>16572700</v>
      </c>
      <c r="D6" s="19">
        <v>14653200</v>
      </c>
      <c r="E6" s="19">
        <v>17167500</v>
      </c>
    </row>
    <row r="7" spans="1:5" s="8" customFormat="1" ht="18" customHeight="1">
      <c r="A7" s="37"/>
      <c r="B7" s="16" t="s">
        <v>61</v>
      </c>
      <c r="C7" s="18">
        <v>28855500</v>
      </c>
      <c r="D7" s="19">
        <v>28870000</v>
      </c>
      <c r="E7" s="19">
        <v>32482000</v>
      </c>
    </row>
    <row r="8" spans="1:5" s="8" customFormat="1" ht="18" customHeight="1">
      <c r="A8" s="37"/>
      <c r="B8" s="16" t="s">
        <v>62</v>
      </c>
      <c r="C8" s="18">
        <v>553100</v>
      </c>
      <c r="D8" s="19">
        <v>572200</v>
      </c>
      <c r="E8" s="19">
        <v>636800</v>
      </c>
    </row>
    <row r="9" spans="1:5" s="8" customFormat="1" ht="18" customHeight="1">
      <c r="A9" s="37"/>
      <c r="B9" s="16" t="s">
        <v>63</v>
      </c>
      <c r="C9" s="18">
        <v>782800</v>
      </c>
      <c r="D9" s="19">
        <v>724200</v>
      </c>
      <c r="E9" s="19">
        <v>517600</v>
      </c>
    </row>
    <row r="10" spans="1:5" s="8" customFormat="1" ht="18" customHeight="1">
      <c r="A10" s="37"/>
      <c r="B10" s="16" t="s">
        <v>64</v>
      </c>
      <c r="C10" s="18">
        <v>13900</v>
      </c>
      <c r="D10" s="19">
        <v>13400</v>
      </c>
      <c r="E10" s="19">
        <v>13300</v>
      </c>
    </row>
    <row r="11" spans="1:5" s="8" customFormat="1" ht="18" customHeight="1">
      <c r="A11" s="37"/>
      <c r="B11" s="16" t="s">
        <v>65</v>
      </c>
      <c r="C11" s="18">
        <v>1212924</v>
      </c>
      <c r="D11" s="19">
        <v>867804</v>
      </c>
      <c r="E11" s="19">
        <v>721263</v>
      </c>
    </row>
    <row r="12" spans="1:5" s="8" customFormat="1" ht="18" customHeight="1">
      <c r="A12" s="37"/>
      <c r="B12" s="16" t="s">
        <v>66</v>
      </c>
      <c r="C12" s="18">
        <v>921900</v>
      </c>
      <c r="D12" s="19">
        <v>712800</v>
      </c>
      <c r="E12" s="19">
        <v>373400</v>
      </c>
    </row>
    <row r="13" spans="1:5" s="8" customFormat="1" ht="18" customHeight="1">
      <c r="A13" s="37"/>
      <c r="B13" s="16" t="s">
        <v>67</v>
      </c>
      <c r="C13" s="18">
        <v>18238800</v>
      </c>
      <c r="D13" s="19">
        <v>18647100</v>
      </c>
      <c r="E13" s="19">
        <v>20477100</v>
      </c>
    </row>
    <row r="14" spans="1:5" s="8" customFormat="1" ht="18" customHeight="1">
      <c r="A14" s="37"/>
      <c r="B14" s="16" t="s">
        <v>68</v>
      </c>
      <c r="C14" s="18">
        <v>4802900</v>
      </c>
      <c r="D14" s="19">
        <v>4911000</v>
      </c>
      <c r="E14" s="19">
        <v>5366000</v>
      </c>
    </row>
    <row r="15" spans="1:5" s="32" customFormat="1" ht="18" customHeight="1">
      <c r="A15" s="89" t="s">
        <v>69</v>
      </c>
      <c r="B15" s="90"/>
      <c r="C15" s="30">
        <v>36200</v>
      </c>
      <c r="D15" s="31">
        <v>38100</v>
      </c>
      <c r="E15" s="31">
        <v>38500</v>
      </c>
    </row>
    <row r="16" spans="1:5" s="8" customFormat="1" ht="18" customHeight="1">
      <c r="A16" s="37"/>
      <c r="B16" s="16" t="s">
        <v>70</v>
      </c>
      <c r="C16" s="18">
        <v>36200</v>
      </c>
      <c r="D16" s="19">
        <v>38100</v>
      </c>
      <c r="E16" s="19">
        <v>38500</v>
      </c>
    </row>
    <row r="17" spans="1:5" s="32" customFormat="1" ht="18" customHeight="1">
      <c r="A17" s="89" t="s">
        <v>71</v>
      </c>
      <c r="B17" s="90"/>
      <c r="C17" s="30">
        <v>56549489</v>
      </c>
      <c r="D17" s="31">
        <v>58380045</v>
      </c>
      <c r="E17" s="31">
        <f>SUM(E18:E20)</f>
        <v>63051939</v>
      </c>
    </row>
    <row r="18" spans="1:5" s="8" customFormat="1" ht="18" customHeight="1">
      <c r="A18" s="37"/>
      <c r="B18" s="16" t="s">
        <v>72</v>
      </c>
      <c r="C18" s="18">
        <v>10076385</v>
      </c>
      <c r="D18" s="19">
        <v>10082198</v>
      </c>
      <c r="E18" s="19">
        <v>10522982</v>
      </c>
    </row>
    <row r="19" spans="1:5" s="8" customFormat="1" ht="18" customHeight="1">
      <c r="A19" s="37"/>
      <c r="B19" s="16" t="s">
        <v>73</v>
      </c>
      <c r="C19" s="18">
        <v>21764965</v>
      </c>
      <c r="D19" s="19">
        <v>21897833</v>
      </c>
      <c r="E19" s="19">
        <v>25362774</v>
      </c>
    </row>
    <row r="20" spans="1:5" s="8" customFormat="1" ht="18" customHeight="1" thickBot="1">
      <c r="A20" s="38"/>
      <c r="B20" s="39" t="s">
        <v>74</v>
      </c>
      <c r="C20" s="25">
        <v>24708139</v>
      </c>
      <c r="D20" s="26">
        <v>26400014</v>
      </c>
      <c r="E20" s="26">
        <v>27166183</v>
      </c>
    </row>
    <row r="21" spans="1:5" s="8" customFormat="1" ht="18" customHeight="1">
      <c r="A21" s="27"/>
      <c r="B21" s="27"/>
      <c r="E21" s="7" t="s">
        <v>201</v>
      </c>
    </row>
  </sheetData>
  <sheetProtection/>
  <mergeCells count="4">
    <mergeCell ref="A5:B5"/>
    <mergeCell ref="A15:B15"/>
    <mergeCell ref="A17:B17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31.421875" style="4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76</v>
      </c>
      <c r="B1" s="1"/>
      <c r="C1" s="2"/>
    </row>
    <row r="2" spans="1:3" ht="9.75" customHeight="1">
      <c r="A2" s="5"/>
      <c r="B2" s="5"/>
      <c r="C2" s="5"/>
    </row>
    <row r="3" spans="1:4" s="8" customFormat="1" ht="18" customHeight="1" thickBot="1">
      <c r="A3" s="6" t="s">
        <v>25</v>
      </c>
      <c r="B3" s="6"/>
      <c r="C3" s="6"/>
      <c r="D3" s="7" t="s">
        <v>77</v>
      </c>
    </row>
    <row r="4" spans="1:4" s="8" customFormat="1" ht="18" customHeight="1">
      <c r="A4" s="81" t="s">
        <v>205</v>
      </c>
      <c r="B4" s="82"/>
      <c r="C4" s="10" t="s">
        <v>210</v>
      </c>
      <c r="D4" s="11" t="s">
        <v>78</v>
      </c>
    </row>
    <row r="5" spans="1:4" s="32" customFormat="1" ht="18" customHeight="1">
      <c r="A5" s="83" t="s">
        <v>14</v>
      </c>
      <c r="B5" s="84"/>
      <c r="C5" s="36">
        <v>107239673</v>
      </c>
      <c r="D5" s="42">
        <v>100</v>
      </c>
    </row>
    <row r="6" spans="1:4" s="32" customFormat="1" ht="18" customHeight="1">
      <c r="A6" s="89" t="s">
        <v>79</v>
      </c>
      <c r="B6" s="90"/>
      <c r="C6" s="30">
        <f>SUM(C7:C14)</f>
        <v>72911083</v>
      </c>
      <c r="D6" s="42">
        <f>SUM(D7:D14)</f>
        <v>67.98999999999998</v>
      </c>
    </row>
    <row r="7" spans="1:4" s="8" customFormat="1" ht="15.75" customHeight="1">
      <c r="A7" s="37"/>
      <c r="B7" s="17" t="s">
        <v>27</v>
      </c>
      <c r="C7" s="18">
        <v>61059837</v>
      </c>
      <c r="D7" s="43">
        <v>56.94</v>
      </c>
    </row>
    <row r="8" spans="1:4" s="8" customFormat="1" ht="15.75" customHeight="1">
      <c r="A8" s="37"/>
      <c r="B8" s="17" t="s">
        <v>36</v>
      </c>
      <c r="C8" s="18">
        <v>1199476</v>
      </c>
      <c r="D8" s="43">
        <v>1.12</v>
      </c>
    </row>
    <row r="9" spans="1:4" s="8" customFormat="1" ht="15.75" customHeight="1">
      <c r="A9" s="37"/>
      <c r="B9" s="17" t="s">
        <v>37</v>
      </c>
      <c r="C9" s="18">
        <v>1992491</v>
      </c>
      <c r="D9" s="43">
        <v>1.86</v>
      </c>
    </row>
    <row r="10" spans="1:4" s="8" customFormat="1" ht="15.75" customHeight="1">
      <c r="A10" s="37"/>
      <c r="B10" s="17" t="s">
        <v>40</v>
      </c>
      <c r="C10" s="18">
        <v>131971</v>
      </c>
      <c r="D10" s="43">
        <v>0.12</v>
      </c>
    </row>
    <row r="11" spans="1:4" s="8" customFormat="1" ht="15.75" customHeight="1">
      <c r="A11" s="37"/>
      <c r="B11" s="17" t="s">
        <v>222</v>
      </c>
      <c r="C11" s="18">
        <v>809914</v>
      </c>
      <c r="D11" s="43">
        <v>0.75</v>
      </c>
    </row>
    <row r="12" spans="1:4" s="8" customFormat="1" ht="15.75" customHeight="1">
      <c r="A12" s="37"/>
      <c r="B12" s="17" t="s">
        <v>41</v>
      </c>
      <c r="C12" s="18">
        <v>436998</v>
      </c>
      <c r="D12" s="43">
        <v>0.41</v>
      </c>
    </row>
    <row r="13" spans="1:4" s="8" customFormat="1" ht="15.75" customHeight="1">
      <c r="A13" s="37"/>
      <c r="B13" s="17" t="s">
        <v>42</v>
      </c>
      <c r="C13" s="18">
        <v>2501111</v>
      </c>
      <c r="D13" s="43">
        <v>2.33</v>
      </c>
    </row>
    <row r="14" spans="1:4" s="8" customFormat="1" ht="15.75" customHeight="1">
      <c r="A14" s="37"/>
      <c r="B14" s="17" t="s">
        <v>43</v>
      </c>
      <c r="C14" s="18">
        <v>4779285</v>
      </c>
      <c r="D14" s="43">
        <v>4.46</v>
      </c>
    </row>
    <row r="15" spans="1:4" s="32" customFormat="1" ht="15.75" customHeight="1">
      <c r="A15" s="89" t="s">
        <v>80</v>
      </c>
      <c r="B15" s="90"/>
      <c r="C15" s="30">
        <f>SUM(C16:C28)</f>
        <v>34328590</v>
      </c>
      <c r="D15" s="42">
        <f>SUM(D16:D28)</f>
        <v>32.010000000000005</v>
      </c>
    </row>
    <row r="16" spans="1:4" s="8" customFormat="1" ht="15.75" customHeight="1">
      <c r="A16" s="37"/>
      <c r="B16" s="17" t="s">
        <v>28</v>
      </c>
      <c r="C16" s="18">
        <v>1187749</v>
      </c>
      <c r="D16" s="43">
        <v>1.11</v>
      </c>
    </row>
    <row r="17" spans="1:4" s="8" customFormat="1" ht="15.75" customHeight="1">
      <c r="A17" s="37"/>
      <c r="B17" s="17" t="s">
        <v>224</v>
      </c>
      <c r="C17" s="18">
        <v>147849</v>
      </c>
      <c r="D17" s="43">
        <v>0.14</v>
      </c>
    </row>
    <row r="18" spans="1:4" s="8" customFormat="1" ht="15.75" customHeight="1">
      <c r="A18" s="37"/>
      <c r="B18" s="17" t="s">
        <v>225</v>
      </c>
      <c r="C18" s="18">
        <v>222135</v>
      </c>
      <c r="D18" s="43">
        <v>0.21</v>
      </c>
    </row>
    <row r="19" spans="1:4" s="8" customFormat="1" ht="15.75" customHeight="1">
      <c r="A19" s="37"/>
      <c r="B19" s="17" t="s">
        <v>226</v>
      </c>
      <c r="C19" s="18">
        <v>372161</v>
      </c>
      <c r="D19" s="43">
        <v>0.35</v>
      </c>
    </row>
    <row r="20" spans="1:4" s="8" customFormat="1" ht="15.75" customHeight="1">
      <c r="A20" s="37"/>
      <c r="B20" s="17" t="s">
        <v>29</v>
      </c>
      <c r="C20" s="18">
        <v>3101408</v>
      </c>
      <c r="D20" s="43">
        <v>2.89</v>
      </c>
    </row>
    <row r="21" spans="1:4" s="8" customFormat="1" ht="15.75" customHeight="1">
      <c r="A21" s="37"/>
      <c r="B21" s="17" t="s">
        <v>30</v>
      </c>
      <c r="C21" s="18">
        <v>96943</v>
      </c>
      <c r="D21" s="43">
        <v>0.09</v>
      </c>
    </row>
    <row r="22" spans="1:4" s="8" customFormat="1" ht="15.75" customHeight="1">
      <c r="A22" s="37"/>
      <c r="B22" s="17" t="s">
        <v>31</v>
      </c>
      <c r="C22" s="18">
        <v>342552</v>
      </c>
      <c r="D22" s="43">
        <v>0.32</v>
      </c>
    </row>
    <row r="23" spans="1:4" s="8" customFormat="1" ht="15.75" customHeight="1">
      <c r="A23" s="37"/>
      <c r="B23" s="17" t="s">
        <v>32</v>
      </c>
      <c r="C23" s="18">
        <v>189717</v>
      </c>
      <c r="D23" s="43">
        <v>0.18</v>
      </c>
    </row>
    <row r="24" spans="1:4" s="8" customFormat="1" ht="15.75" customHeight="1">
      <c r="A24" s="37"/>
      <c r="B24" s="17" t="s">
        <v>33</v>
      </c>
      <c r="C24" s="18">
        <v>2896857</v>
      </c>
      <c r="D24" s="43">
        <v>2.7</v>
      </c>
    </row>
    <row r="25" spans="1:4" s="8" customFormat="1" ht="15.75" customHeight="1">
      <c r="A25" s="37"/>
      <c r="B25" s="17" t="s">
        <v>35</v>
      </c>
      <c r="C25" s="18">
        <v>64235</v>
      </c>
      <c r="D25" s="43">
        <v>0.06</v>
      </c>
    </row>
    <row r="26" spans="1:4" s="8" customFormat="1" ht="15.75" customHeight="1">
      <c r="A26" s="37"/>
      <c r="B26" s="17" t="s">
        <v>38</v>
      </c>
      <c r="C26" s="18">
        <v>14450096</v>
      </c>
      <c r="D26" s="43">
        <v>13.47</v>
      </c>
    </row>
    <row r="27" spans="1:4" s="8" customFormat="1" ht="15.75" customHeight="1">
      <c r="A27" s="37"/>
      <c r="B27" s="17" t="s">
        <v>39</v>
      </c>
      <c r="C27" s="18">
        <v>5880688</v>
      </c>
      <c r="D27" s="43">
        <v>5.48</v>
      </c>
    </row>
    <row r="28" spans="1:4" s="8" customFormat="1" ht="15.75" customHeight="1" thickBot="1">
      <c r="A28" s="38"/>
      <c r="B28" s="24" t="s">
        <v>44</v>
      </c>
      <c r="C28" s="25">
        <v>5376200</v>
      </c>
      <c r="D28" s="44">
        <v>5.01</v>
      </c>
    </row>
    <row r="29" spans="1:4" s="8" customFormat="1" ht="15.75" customHeight="1">
      <c r="A29" s="27"/>
      <c r="B29" s="27"/>
      <c r="D29" s="7" t="s">
        <v>211</v>
      </c>
    </row>
    <row r="30" s="8" customFormat="1" ht="15.75" customHeight="1">
      <c r="D30" s="28"/>
    </row>
    <row r="31" spans="1:4" s="8" customFormat="1" ht="18" customHeight="1" thickBot="1">
      <c r="A31" s="6" t="s">
        <v>75</v>
      </c>
      <c r="B31" s="6"/>
      <c r="C31" s="6"/>
      <c r="D31" s="7" t="s">
        <v>77</v>
      </c>
    </row>
    <row r="32" spans="1:4" s="8" customFormat="1" ht="18" customHeight="1">
      <c r="A32" s="81" t="s">
        <v>205</v>
      </c>
      <c r="B32" s="82"/>
      <c r="C32" s="10" t="s">
        <v>210</v>
      </c>
      <c r="D32" s="11" t="s">
        <v>78</v>
      </c>
    </row>
    <row r="33" spans="1:4" s="32" customFormat="1" ht="18" customHeight="1">
      <c r="A33" s="83" t="s">
        <v>14</v>
      </c>
      <c r="B33" s="84"/>
      <c r="C33" s="36">
        <f>SUM(C34:C46)</f>
        <v>104340174</v>
      </c>
      <c r="D33" s="42">
        <v>100</v>
      </c>
    </row>
    <row r="34" spans="1:4" s="8" customFormat="1" ht="15.75" customHeight="1">
      <c r="A34" s="85" t="s">
        <v>46</v>
      </c>
      <c r="B34" s="86"/>
      <c r="C34" s="18">
        <v>698629</v>
      </c>
      <c r="D34" s="43">
        <v>0.67</v>
      </c>
    </row>
    <row r="35" spans="1:4" s="8" customFormat="1" ht="15.75" customHeight="1">
      <c r="A35" s="85" t="s">
        <v>47</v>
      </c>
      <c r="B35" s="86"/>
      <c r="C35" s="18">
        <v>13152083</v>
      </c>
      <c r="D35" s="43">
        <v>12.61</v>
      </c>
    </row>
    <row r="36" spans="1:4" s="8" customFormat="1" ht="15.75" customHeight="1">
      <c r="A36" s="85" t="s">
        <v>48</v>
      </c>
      <c r="B36" s="86"/>
      <c r="C36" s="18">
        <v>34610804</v>
      </c>
      <c r="D36" s="43">
        <v>33.17</v>
      </c>
    </row>
    <row r="37" spans="1:4" s="8" customFormat="1" ht="15.75" customHeight="1">
      <c r="A37" s="85" t="s">
        <v>49</v>
      </c>
      <c r="B37" s="86"/>
      <c r="C37" s="18">
        <v>9718077</v>
      </c>
      <c r="D37" s="43">
        <v>9.31</v>
      </c>
    </row>
    <row r="38" spans="1:4" s="8" customFormat="1" ht="15.75" customHeight="1">
      <c r="A38" s="85" t="s">
        <v>50</v>
      </c>
      <c r="B38" s="86"/>
      <c r="C38" s="18">
        <v>49782</v>
      </c>
      <c r="D38" s="43">
        <v>0.05</v>
      </c>
    </row>
    <row r="39" spans="1:4" s="8" customFormat="1" ht="15.75" customHeight="1">
      <c r="A39" s="85" t="s">
        <v>51</v>
      </c>
      <c r="B39" s="86"/>
      <c r="C39" s="18">
        <v>1467602</v>
      </c>
      <c r="D39" s="43">
        <v>1.41</v>
      </c>
    </row>
    <row r="40" spans="1:4" s="8" customFormat="1" ht="15.75" customHeight="1">
      <c r="A40" s="85" t="s">
        <v>52</v>
      </c>
      <c r="B40" s="86"/>
      <c r="C40" s="18">
        <v>3377072</v>
      </c>
      <c r="D40" s="43">
        <v>3.24</v>
      </c>
    </row>
    <row r="41" spans="1:4" ht="15.75" customHeight="1">
      <c r="A41" s="85" t="s">
        <v>53</v>
      </c>
      <c r="B41" s="86"/>
      <c r="C41" s="40">
        <v>17333099</v>
      </c>
      <c r="D41" s="45">
        <v>16.61</v>
      </c>
    </row>
    <row r="42" spans="1:4" ht="15.75" customHeight="1">
      <c r="A42" s="85" t="s">
        <v>54</v>
      </c>
      <c r="B42" s="86"/>
      <c r="C42" s="40">
        <v>3288411</v>
      </c>
      <c r="D42" s="45">
        <v>3.15</v>
      </c>
    </row>
    <row r="43" spans="1:4" ht="15.75" customHeight="1">
      <c r="A43" s="85" t="s">
        <v>55</v>
      </c>
      <c r="B43" s="86"/>
      <c r="C43" s="40">
        <v>9018606</v>
      </c>
      <c r="D43" s="45">
        <v>8.64</v>
      </c>
    </row>
    <row r="44" spans="1:4" ht="15.75" customHeight="1">
      <c r="A44" s="85" t="s">
        <v>81</v>
      </c>
      <c r="B44" s="86"/>
      <c r="C44" s="79">
        <v>50298</v>
      </c>
      <c r="D44" s="80">
        <v>0.05</v>
      </c>
    </row>
    <row r="45" spans="1:4" ht="15.75" customHeight="1">
      <c r="A45" s="85" t="s">
        <v>56</v>
      </c>
      <c r="B45" s="86"/>
      <c r="C45" s="40">
        <v>11575711</v>
      </c>
      <c r="D45" s="45">
        <v>11.09</v>
      </c>
    </row>
    <row r="46" spans="1:4" ht="15.75" customHeight="1" thickBot="1">
      <c r="A46" s="87" t="s">
        <v>57</v>
      </c>
      <c r="B46" s="88"/>
      <c r="C46" s="41">
        <v>0</v>
      </c>
      <c r="D46" s="41">
        <v>0</v>
      </c>
    </row>
    <row r="47" spans="1:4" ht="15.75" customHeight="1">
      <c r="A47" s="27"/>
      <c r="B47" s="27"/>
      <c r="C47" s="8"/>
      <c r="D47" s="7" t="s">
        <v>211</v>
      </c>
    </row>
    <row r="48" ht="18" customHeight="1"/>
    <row r="49" ht="18" customHeight="1">
      <c r="C49" s="3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9">
    <mergeCell ref="A15:B15"/>
    <mergeCell ref="A33:B33"/>
    <mergeCell ref="A45:B45"/>
    <mergeCell ref="A46:B46"/>
    <mergeCell ref="A38:B38"/>
    <mergeCell ref="A39:B39"/>
    <mergeCell ref="A40:B40"/>
    <mergeCell ref="A41:B41"/>
    <mergeCell ref="A44:B44"/>
    <mergeCell ref="A4:B4"/>
    <mergeCell ref="A32:B32"/>
    <mergeCell ref="A42:B42"/>
    <mergeCell ref="A43:B43"/>
    <mergeCell ref="A34:B34"/>
    <mergeCell ref="A35:B35"/>
    <mergeCell ref="A36:B36"/>
    <mergeCell ref="A37:B37"/>
    <mergeCell ref="A5:B5"/>
    <mergeCell ref="A6:B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44.7109375" style="4" customWidth="1"/>
    <col min="3" max="4" width="15.7109375" style="4" customWidth="1"/>
    <col min="5" max="5" width="15.7109375" style="3" customWidth="1"/>
    <col min="6" max="16384" width="10.7109375" style="4" customWidth="1"/>
  </cols>
  <sheetData>
    <row r="1" spans="1:5" ht="24.75" customHeight="1">
      <c r="A1" s="1" t="s">
        <v>82</v>
      </c>
      <c r="B1" s="1"/>
      <c r="C1" s="46"/>
      <c r="D1" s="46"/>
      <c r="E1" s="46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212</v>
      </c>
      <c r="B3" s="6"/>
      <c r="C3" s="6"/>
      <c r="D3" s="6"/>
      <c r="E3" s="7" t="s">
        <v>13</v>
      </c>
    </row>
    <row r="4" spans="1:5" s="8" customFormat="1" ht="18" customHeight="1">
      <c r="A4" s="81" t="s">
        <v>205</v>
      </c>
      <c r="B4" s="82"/>
      <c r="C4" s="10" t="s">
        <v>83</v>
      </c>
      <c r="D4" s="10" t="s">
        <v>25</v>
      </c>
      <c r="E4" s="11" t="s">
        <v>75</v>
      </c>
    </row>
    <row r="5" spans="1:5" s="32" customFormat="1" ht="18" customHeight="1">
      <c r="A5" s="83" t="s">
        <v>59</v>
      </c>
      <c r="B5" s="84"/>
      <c r="C5" s="36">
        <f>SUM(C6:C14)</f>
        <v>76282933</v>
      </c>
      <c r="D5" s="78">
        <f>SUM(D6:D14)</f>
        <v>76466099</v>
      </c>
      <c r="E5" s="78">
        <f>SUM(E6:E14)</f>
        <v>72683033</v>
      </c>
    </row>
    <row r="6" spans="1:5" s="8" customFormat="1" ht="18" customHeight="1">
      <c r="A6" s="37"/>
      <c r="B6" s="16" t="s">
        <v>60</v>
      </c>
      <c r="C6" s="18">
        <v>17338076</v>
      </c>
      <c r="D6" s="19">
        <v>16492413</v>
      </c>
      <c r="E6" s="19">
        <v>15592935</v>
      </c>
    </row>
    <row r="7" spans="1:5" s="8" customFormat="1" ht="18" customHeight="1">
      <c r="A7" s="37"/>
      <c r="B7" s="16" t="s">
        <v>61</v>
      </c>
      <c r="C7" s="18">
        <v>31300300</v>
      </c>
      <c r="D7" s="19">
        <v>32052322</v>
      </c>
      <c r="E7" s="19">
        <v>30466505</v>
      </c>
    </row>
    <row r="8" spans="1:5" s="8" customFormat="1" ht="18" customHeight="1">
      <c r="A8" s="37"/>
      <c r="B8" s="16" t="s">
        <v>62</v>
      </c>
      <c r="C8" s="18">
        <v>583065</v>
      </c>
      <c r="D8" s="19">
        <v>583906</v>
      </c>
      <c r="E8" s="19">
        <v>576757</v>
      </c>
    </row>
    <row r="9" spans="1:5" s="8" customFormat="1" ht="18" customHeight="1">
      <c r="A9" s="37"/>
      <c r="B9" s="16" t="s">
        <v>63</v>
      </c>
      <c r="C9" s="18">
        <v>640234</v>
      </c>
      <c r="D9" s="19">
        <v>636241</v>
      </c>
      <c r="E9" s="19">
        <v>622628</v>
      </c>
    </row>
    <row r="10" spans="1:5" s="8" customFormat="1" ht="18" customHeight="1">
      <c r="A10" s="37"/>
      <c r="B10" s="16" t="s">
        <v>64</v>
      </c>
      <c r="C10" s="18">
        <v>13400</v>
      </c>
      <c r="D10" s="19">
        <v>30845</v>
      </c>
      <c r="E10" s="19">
        <v>11355</v>
      </c>
    </row>
    <row r="11" spans="1:5" s="8" customFormat="1" ht="18" customHeight="1">
      <c r="A11" s="37"/>
      <c r="B11" s="16" t="s">
        <v>65</v>
      </c>
      <c r="C11" s="18">
        <v>867804</v>
      </c>
      <c r="D11" s="19">
        <v>867799</v>
      </c>
      <c r="E11" s="19">
        <v>867799</v>
      </c>
    </row>
    <row r="12" spans="1:5" s="8" customFormat="1" ht="18" customHeight="1">
      <c r="A12" s="37"/>
      <c r="B12" s="16" t="s">
        <v>66</v>
      </c>
      <c r="C12" s="18">
        <v>927962</v>
      </c>
      <c r="D12" s="19">
        <v>666377</v>
      </c>
      <c r="E12" s="19">
        <v>637654</v>
      </c>
    </row>
    <row r="13" spans="1:5" s="8" customFormat="1" ht="18" customHeight="1">
      <c r="A13" s="37"/>
      <c r="B13" s="16" t="s">
        <v>67</v>
      </c>
      <c r="C13" s="18">
        <v>19584425</v>
      </c>
      <c r="D13" s="19">
        <v>20129887</v>
      </c>
      <c r="E13" s="19">
        <v>18920335</v>
      </c>
    </row>
    <row r="14" spans="1:5" s="8" customFormat="1" ht="18" customHeight="1">
      <c r="A14" s="37"/>
      <c r="B14" s="16" t="s">
        <v>68</v>
      </c>
      <c r="C14" s="18">
        <v>5027667</v>
      </c>
      <c r="D14" s="19">
        <v>5006309</v>
      </c>
      <c r="E14" s="19">
        <v>4987065</v>
      </c>
    </row>
    <row r="15" spans="1:5" s="32" customFormat="1" ht="18" customHeight="1">
      <c r="A15" s="89" t="s">
        <v>69</v>
      </c>
      <c r="B15" s="90"/>
      <c r="C15" s="30">
        <v>38100</v>
      </c>
      <c r="D15" s="31">
        <v>38684</v>
      </c>
      <c r="E15" s="31">
        <v>2477</v>
      </c>
    </row>
    <row r="16" spans="1:5" s="8" customFormat="1" ht="18" customHeight="1" thickBot="1">
      <c r="A16" s="38"/>
      <c r="B16" s="39" t="s">
        <v>70</v>
      </c>
      <c r="C16" s="25">
        <v>38100</v>
      </c>
      <c r="D16" s="26">
        <v>38684</v>
      </c>
      <c r="E16" s="26">
        <v>2477</v>
      </c>
    </row>
    <row r="17" spans="1:5" s="8" customFormat="1" ht="18" customHeight="1">
      <c r="A17" s="27"/>
      <c r="B17" s="27"/>
      <c r="E17" s="7" t="s">
        <v>213</v>
      </c>
    </row>
    <row r="18" spans="1:5" s="8" customFormat="1" ht="18" customHeight="1">
      <c r="A18" s="27"/>
      <c r="B18" s="27"/>
      <c r="E18" s="7"/>
    </row>
    <row r="19" spans="1:5" s="8" customFormat="1" ht="18" customHeight="1" thickBot="1">
      <c r="A19" s="6" t="s">
        <v>214</v>
      </c>
      <c r="B19" s="6"/>
      <c r="C19" s="6"/>
      <c r="D19" s="6"/>
      <c r="E19" s="7" t="s">
        <v>13</v>
      </c>
    </row>
    <row r="20" spans="1:5" s="8" customFormat="1" ht="18" customHeight="1">
      <c r="A20" s="81" t="s">
        <v>205</v>
      </c>
      <c r="B20" s="82"/>
      <c r="C20" s="10" t="s">
        <v>72</v>
      </c>
      <c r="D20" s="10" t="s">
        <v>73</v>
      </c>
      <c r="E20" s="11" t="s">
        <v>74</v>
      </c>
    </row>
    <row r="21" spans="1:5" s="32" customFormat="1" ht="18" customHeight="1">
      <c r="A21" s="85" t="s">
        <v>84</v>
      </c>
      <c r="B21" s="86"/>
      <c r="C21" s="47">
        <v>7312009</v>
      </c>
      <c r="D21" s="48">
        <v>18045450</v>
      </c>
      <c r="E21" s="48">
        <v>10510367</v>
      </c>
    </row>
    <row r="22" spans="1:5" s="8" customFormat="1" ht="18" customHeight="1">
      <c r="A22" s="85" t="s">
        <v>85</v>
      </c>
      <c r="B22" s="86"/>
      <c r="C22" s="47">
        <v>6580172</v>
      </c>
      <c r="D22" s="48">
        <v>17786836</v>
      </c>
      <c r="E22" s="48">
        <v>10079206</v>
      </c>
    </row>
    <row r="23" spans="1:5" s="8" customFormat="1" ht="18" customHeight="1">
      <c r="A23" s="85" t="s">
        <v>86</v>
      </c>
      <c r="B23" s="86"/>
      <c r="C23" s="47">
        <v>731837</v>
      </c>
      <c r="D23" s="48">
        <v>258614</v>
      </c>
      <c r="E23" s="48">
        <v>431161</v>
      </c>
    </row>
    <row r="24" spans="1:5" s="8" customFormat="1" ht="18" customHeight="1">
      <c r="A24" s="85" t="s">
        <v>87</v>
      </c>
      <c r="B24" s="86"/>
      <c r="C24" s="47">
        <v>0</v>
      </c>
      <c r="D24" s="48">
        <v>-1572717</v>
      </c>
      <c r="E24" s="48">
        <v>0</v>
      </c>
    </row>
    <row r="25" spans="1:5" s="8" customFormat="1" ht="18" customHeight="1" thickBot="1">
      <c r="A25" s="87" t="s">
        <v>88</v>
      </c>
      <c r="B25" s="88"/>
      <c r="C25" s="49">
        <v>731837</v>
      </c>
      <c r="D25" s="50">
        <v>-1314103</v>
      </c>
      <c r="E25" s="50">
        <v>431161</v>
      </c>
    </row>
    <row r="26" spans="1:5" s="8" customFormat="1" ht="18" customHeight="1">
      <c r="A26" s="27"/>
      <c r="B26" s="27"/>
      <c r="E26" s="7" t="s">
        <v>213</v>
      </c>
    </row>
  </sheetData>
  <sheetProtection/>
  <mergeCells count="9">
    <mergeCell ref="A4:B4"/>
    <mergeCell ref="A20:B20"/>
    <mergeCell ref="A23:B23"/>
    <mergeCell ref="A24:B24"/>
    <mergeCell ref="A25:B25"/>
    <mergeCell ref="A5:B5"/>
    <mergeCell ref="A15:B15"/>
    <mergeCell ref="A21:B21"/>
    <mergeCell ref="A22:B2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3">
      <selection activeCell="A1" sqref="A1"/>
    </sheetView>
  </sheetViews>
  <sheetFormatPr defaultColWidth="10.7109375" defaultRowHeight="23.25" customHeight="1"/>
  <cols>
    <col min="1" max="1" width="20.7109375" style="4" customWidth="1"/>
    <col min="2" max="2" width="30.7109375" style="4" customWidth="1"/>
    <col min="3" max="3" width="30.7109375" style="3" customWidth="1"/>
    <col min="4" max="16384" width="10.7109375" style="4" customWidth="1"/>
  </cols>
  <sheetData>
    <row r="1" spans="1:2" ht="24.75" customHeight="1">
      <c r="A1" s="1" t="s">
        <v>89</v>
      </c>
      <c r="B1" s="2"/>
    </row>
    <row r="2" spans="1:2" ht="9.75" customHeight="1">
      <c r="A2" s="5"/>
      <c r="B2" s="5"/>
    </row>
    <row r="3" spans="1:3" s="8" customFormat="1" ht="19.5" customHeight="1" thickBot="1">
      <c r="A3" s="6"/>
      <c r="B3" s="6"/>
      <c r="C3" s="7" t="s">
        <v>13</v>
      </c>
    </row>
    <row r="4" spans="1:3" s="8" customFormat="1" ht="19.5" customHeight="1">
      <c r="A4" s="34" t="s">
        <v>90</v>
      </c>
      <c r="B4" s="10" t="s">
        <v>25</v>
      </c>
      <c r="C4" s="11" t="s">
        <v>75</v>
      </c>
    </row>
    <row r="5" spans="1:3" s="8" customFormat="1" ht="19.5" customHeight="1">
      <c r="A5" s="51" t="s">
        <v>91</v>
      </c>
      <c r="B5" s="14">
        <v>82646335</v>
      </c>
      <c r="C5" s="19">
        <v>81368545</v>
      </c>
    </row>
    <row r="6" spans="1:3" s="8" customFormat="1" ht="19.5" customHeight="1">
      <c r="A6" s="52" t="s">
        <v>92</v>
      </c>
      <c r="B6" s="18">
        <v>91574662</v>
      </c>
      <c r="C6" s="19">
        <v>90022119</v>
      </c>
    </row>
    <row r="7" spans="1:3" s="8" customFormat="1" ht="19.5" customHeight="1">
      <c r="A7" s="52" t="s">
        <v>93</v>
      </c>
      <c r="B7" s="18">
        <v>96755694</v>
      </c>
      <c r="C7" s="19">
        <v>95267038</v>
      </c>
    </row>
    <row r="8" spans="1:3" s="8" customFormat="1" ht="19.5" customHeight="1">
      <c r="A8" s="52" t="s">
        <v>94</v>
      </c>
      <c r="B8" s="18">
        <v>99316869</v>
      </c>
      <c r="C8" s="19">
        <v>97567984</v>
      </c>
    </row>
    <row r="9" spans="1:3" s="8" customFormat="1" ht="19.5" customHeight="1">
      <c r="A9" s="52" t="s">
        <v>95</v>
      </c>
      <c r="B9" s="18">
        <v>101287455</v>
      </c>
      <c r="C9" s="19">
        <v>99776657</v>
      </c>
    </row>
    <row r="10" spans="1:3" s="8" customFormat="1" ht="19.5" customHeight="1">
      <c r="A10" s="52" t="s">
        <v>96</v>
      </c>
      <c r="B10" s="18">
        <v>103536939</v>
      </c>
      <c r="C10" s="19">
        <v>101856653</v>
      </c>
    </row>
    <row r="11" spans="1:3" s="8" customFormat="1" ht="19.5" customHeight="1">
      <c r="A11" s="52" t="s">
        <v>97</v>
      </c>
      <c r="B11" s="18">
        <v>101459421</v>
      </c>
      <c r="C11" s="19">
        <v>99226913</v>
      </c>
    </row>
    <row r="12" spans="1:3" s="8" customFormat="1" ht="19.5" customHeight="1">
      <c r="A12" s="52" t="s">
        <v>98</v>
      </c>
      <c r="B12" s="18">
        <v>96586398</v>
      </c>
      <c r="C12" s="19">
        <v>94533483</v>
      </c>
    </row>
    <row r="13" spans="1:3" s="8" customFormat="1" ht="19.5" customHeight="1">
      <c r="A13" s="52" t="s">
        <v>99</v>
      </c>
      <c r="B13" s="18">
        <v>98186428</v>
      </c>
      <c r="C13" s="19">
        <v>95440364</v>
      </c>
    </row>
    <row r="14" spans="1:3" s="8" customFormat="1" ht="19.5" customHeight="1">
      <c r="A14" s="52" t="s">
        <v>100</v>
      </c>
      <c r="B14" s="18">
        <v>98442312</v>
      </c>
      <c r="C14" s="19">
        <v>95987509</v>
      </c>
    </row>
    <row r="15" spans="1:3" s="8" customFormat="1" ht="19.5" customHeight="1">
      <c r="A15" s="52" t="s">
        <v>101</v>
      </c>
      <c r="B15" s="18">
        <v>96398742</v>
      </c>
      <c r="C15" s="19">
        <v>94546312</v>
      </c>
    </row>
    <row r="16" spans="1:3" s="8" customFormat="1" ht="19.5" customHeight="1">
      <c r="A16" s="52" t="s">
        <v>102</v>
      </c>
      <c r="B16" s="18">
        <v>92557443</v>
      </c>
      <c r="C16" s="19">
        <v>91523189</v>
      </c>
    </row>
    <row r="17" spans="1:3" s="8" customFormat="1" ht="19.5" customHeight="1">
      <c r="A17" s="52" t="s">
        <v>103</v>
      </c>
      <c r="B17" s="18">
        <v>90862970</v>
      </c>
      <c r="C17" s="19">
        <v>89595921</v>
      </c>
    </row>
    <row r="18" spans="1:3" s="8" customFormat="1" ht="19.5" customHeight="1">
      <c r="A18" s="52" t="s">
        <v>104</v>
      </c>
      <c r="B18" s="18">
        <v>97014183</v>
      </c>
      <c r="C18" s="19">
        <v>95484067</v>
      </c>
    </row>
    <row r="19" spans="1:3" s="8" customFormat="1" ht="19.5" customHeight="1">
      <c r="A19" s="52" t="s">
        <v>105</v>
      </c>
      <c r="B19" s="18">
        <v>95316944</v>
      </c>
      <c r="C19" s="19">
        <v>93191220</v>
      </c>
    </row>
    <row r="20" spans="1:3" s="8" customFormat="1" ht="19.5" customHeight="1">
      <c r="A20" s="52" t="s">
        <v>106</v>
      </c>
      <c r="B20" s="18">
        <v>96009619</v>
      </c>
      <c r="C20" s="19">
        <v>93895548</v>
      </c>
    </row>
    <row r="21" spans="1:3" s="8" customFormat="1" ht="19.5" customHeight="1">
      <c r="A21" s="52" t="s">
        <v>107</v>
      </c>
      <c r="B21" s="18">
        <v>101453790</v>
      </c>
      <c r="C21" s="19">
        <v>99261675</v>
      </c>
    </row>
    <row r="22" spans="1:3" s="8" customFormat="1" ht="19.5" customHeight="1">
      <c r="A22" s="52" t="s">
        <v>108</v>
      </c>
      <c r="B22" s="18">
        <v>109318229</v>
      </c>
      <c r="C22" s="19">
        <v>106639696</v>
      </c>
    </row>
    <row r="23" spans="1:3" s="8" customFormat="1" ht="19.5" customHeight="1">
      <c r="A23" s="52" t="s">
        <v>109</v>
      </c>
      <c r="B23" s="18">
        <v>109113037</v>
      </c>
      <c r="C23" s="19">
        <v>107134534</v>
      </c>
    </row>
    <row r="24" spans="1:3" s="8" customFormat="1" ht="19.5" customHeight="1">
      <c r="A24" s="52" t="s">
        <v>173</v>
      </c>
      <c r="B24" s="18">
        <v>103265774</v>
      </c>
      <c r="C24" s="19">
        <v>100696988</v>
      </c>
    </row>
    <row r="25" spans="1:3" s="8" customFormat="1" ht="19.5" customHeight="1">
      <c r="A25" s="52" t="s">
        <v>203</v>
      </c>
      <c r="B25" s="18">
        <v>106402599</v>
      </c>
      <c r="C25" s="19">
        <v>103351966</v>
      </c>
    </row>
    <row r="26" spans="1:3" s="8" customFormat="1" ht="19.5" customHeight="1">
      <c r="A26" s="52" t="s">
        <v>215</v>
      </c>
      <c r="B26" s="18">
        <v>103818726</v>
      </c>
      <c r="C26" s="19">
        <v>101317615</v>
      </c>
    </row>
    <row r="27" spans="1:3" s="8" customFormat="1" ht="19.5" customHeight="1" thickBot="1">
      <c r="A27" s="67" t="s">
        <v>216</v>
      </c>
      <c r="B27" s="25">
        <v>107239673</v>
      </c>
      <c r="C27" s="26">
        <v>104340174</v>
      </c>
    </row>
    <row r="28" spans="1:3" ht="19.5" customHeight="1">
      <c r="A28" s="27"/>
      <c r="B28" s="8"/>
      <c r="C28" s="7" t="s">
        <v>199</v>
      </c>
    </row>
    <row r="29" ht="19.5" customHeight="1"/>
    <row r="30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  <ignoredErrors>
    <ignoredError sqref="A6:A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3" ySplit="4" topLeftCell="D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109375" defaultRowHeight="23.25" customHeight="1"/>
  <cols>
    <col min="1" max="2" width="2.7109375" style="4" customWidth="1"/>
    <col min="3" max="3" width="31.421875" style="4" customWidth="1"/>
    <col min="4" max="4" width="25.7109375" style="4" customWidth="1"/>
    <col min="5" max="5" width="25.7109375" style="3" customWidth="1"/>
    <col min="6" max="16384" width="10.7109375" style="4" customWidth="1"/>
  </cols>
  <sheetData>
    <row r="1" spans="1:4" ht="24.75" customHeight="1">
      <c r="A1" s="1" t="s">
        <v>110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/>
      <c r="B3" s="6"/>
      <c r="C3" s="6"/>
      <c r="D3" s="6"/>
      <c r="E3" s="7" t="s">
        <v>13</v>
      </c>
    </row>
    <row r="4" spans="1:5" s="8" customFormat="1" ht="30" customHeight="1">
      <c r="A4" s="81" t="s">
        <v>205</v>
      </c>
      <c r="B4" s="81"/>
      <c r="C4" s="82"/>
      <c r="D4" s="53" t="s">
        <v>217</v>
      </c>
      <c r="E4" s="54" t="s">
        <v>218</v>
      </c>
    </row>
    <row r="5" spans="1:5" s="32" customFormat="1" ht="19.5" customHeight="1">
      <c r="A5" s="83" t="s">
        <v>14</v>
      </c>
      <c r="B5" s="83"/>
      <c r="C5" s="84"/>
      <c r="D5" s="36">
        <f>D6+D26+D32</f>
        <v>194557133</v>
      </c>
      <c r="E5" s="31">
        <f>E6+E26+E32</f>
        <v>192331600</v>
      </c>
    </row>
    <row r="6" spans="1:5" s="32" customFormat="1" ht="19.5" customHeight="1">
      <c r="A6" s="89" t="s">
        <v>111</v>
      </c>
      <c r="B6" s="89"/>
      <c r="C6" s="90"/>
      <c r="D6" s="30">
        <f>D7+D22</f>
        <v>75627184</v>
      </c>
      <c r="E6" s="31">
        <f>E7+E22</f>
        <v>75258844</v>
      </c>
    </row>
    <row r="7" spans="1:5" s="32" customFormat="1" ht="19.5" customHeight="1">
      <c r="A7" s="55"/>
      <c r="B7" s="89" t="s">
        <v>112</v>
      </c>
      <c r="C7" s="90"/>
      <c r="D7" s="30">
        <f>SUM(D8:D21)</f>
        <v>75546141</v>
      </c>
      <c r="E7" s="31">
        <f>SUM(E8:E21)</f>
        <v>75192220</v>
      </c>
    </row>
    <row r="8" spans="1:5" s="8" customFormat="1" ht="19.5" customHeight="1">
      <c r="A8" s="37"/>
      <c r="B8" s="37"/>
      <c r="C8" s="17" t="s">
        <v>113</v>
      </c>
      <c r="D8" s="18">
        <v>8050225</v>
      </c>
      <c r="E8" s="19">
        <v>7034342</v>
      </c>
    </row>
    <row r="9" spans="1:5" s="8" customFormat="1" ht="19.5" customHeight="1">
      <c r="A9" s="37"/>
      <c r="B9" s="37"/>
      <c r="C9" s="17" t="s">
        <v>114</v>
      </c>
      <c r="D9" s="18">
        <v>153475</v>
      </c>
      <c r="E9" s="19">
        <v>132450</v>
      </c>
    </row>
    <row r="10" spans="1:5" s="8" customFormat="1" ht="19.5" customHeight="1">
      <c r="A10" s="37"/>
      <c r="B10" s="37"/>
      <c r="C10" s="17" t="s">
        <v>175</v>
      </c>
      <c r="D10" s="18">
        <v>2640988</v>
      </c>
      <c r="E10" s="19">
        <v>4804594</v>
      </c>
    </row>
    <row r="11" spans="1:5" s="8" customFormat="1" ht="19.5" customHeight="1">
      <c r="A11" s="37"/>
      <c r="B11" s="37"/>
      <c r="C11" s="17" t="s">
        <v>125</v>
      </c>
      <c r="D11" s="18">
        <v>294099</v>
      </c>
      <c r="E11" s="19">
        <v>235618</v>
      </c>
    </row>
    <row r="12" spans="1:5" s="8" customFormat="1" ht="19.5" customHeight="1">
      <c r="A12" s="37"/>
      <c r="B12" s="37"/>
      <c r="C12" s="17" t="s">
        <v>115</v>
      </c>
      <c r="D12" s="18">
        <v>7483</v>
      </c>
      <c r="E12" s="19">
        <v>3381</v>
      </c>
    </row>
    <row r="13" spans="1:5" s="8" customFormat="1" ht="19.5" customHeight="1">
      <c r="A13" s="37"/>
      <c r="B13" s="37"/>
      <c r="C13" s="17" t="s">
        <v>116</v>
      </c>
      <c r="D13" s="18">
        <v>23096626</v>
      </c>
      <c r="E13" s="19">
        <v>20774252</v>
      </c>
    </row>
    <row r="14" spans="1:5" s="8" customFormat="1" ht="19.5" customHeight="1">
      <c r="A14" s="37"/>
      <c r="B14" s="37"/>
      <c r="C14" s="17" t="s">
        <v>117</v>
      </c>
      <c r="D14" s="18">
        <v>1075015</v>
      </c>
      <c r="E14" s="19">
        <v>1046035</v>
      </c>
    </row>
    <row r="15" spans="1:5" s="8" customFormat="1" ht="19.5" customHeight="1">
      <c r="A15" s="37"/>
      <c r="B15" s="37"/>
      <c r="C15" s="17" t="s">
        <v>118</v>
      </c>
      <c r="D15" s="18">
        <v>889685</v>
      </c>
      <c r="E15" s="19">
        <v>659295</v>
      </c>
    </row>
    <row r="16" spans="1:5" s="8" customFormat="1" ht="19.5" customHeight="1">
      <c r="A16" s="37"/>
      <c r="B16" s="37"/>
      <c r="C16" s="17" t="s">
        <v>119</v>
      </c>
      <c r="D16" s="18">
        <v>5582638</v>
      </c>
      <c r="E16" s="19">
        <v>6831379</v>
      </c>
    </row>
    <row r="17" spans="1:5" s="8" customFormat="1" ht="19.5" customHeight="1">
      <c r="A17" s="37"/>
      <c r="B17" s="37"/>
      <c r="C17" s="17" t="s">
        <v>120</v>
      </c>
      <c r="D17" s="18">
        <v>3528415</v>
      </c>
      <c r="E17" s="19">
        <v>3091470</v>
      </c>
    </row>
    <row r="18" spans="1:5" s="8" customFormat="1" ht="19.5" customHeight="1">
      <c r="A18" s="37"/>
      <c r="B18" s="37"/>
      <c r="C18" s="17" t="s">
        <v>121</v>
      </c>
      <c r="D18" s="18">
        <v>571475</v>
      </c>
      <c r="E18" s="19">
        <v>432842</v>
      </c>
    </row>
    <row r="19" spans="1:5" s="8" customFormat="1" ht="19.5" customHeight="1">
      <c r="A19" s="37"/>
      <c r="B19" s="37"/>
      <c r="C19" s="17" t="s">
        <v>122</v>
      </c>
      <c r="D19" s="18">
        <v>27803701</v>
      </c>
      <c r="E19" s="19">
        <v>28888564</v>
      </c>
    </row>
    <row r="20" spans="1:5" s="8" customFormat="1" ht="19.5" customHeight="1">
      <c r="A20" s="37"/>
      <c r="B20" s="37"/>
      <c r="C20" s="17" t="s">
        <v>123</v>
      </c>
      <c r="D20" s="18">
        <v>342767</v>
      </c>
      <c r="E20" s="19">
        <v>0</v>
      </c>
    </row>
    <row r="21" spans="1:5" s="8" customFormat="1" ht="19.5" customHeight="1">
      <c r="A21" s="37"/>
      <c r="B21" s="37"/>
      <c r="C21" s="17" t="s">
        <v>124</v>
      </c>
      <c r="D21" s="18">
        <v>1509549</v>
      </c>
      <c r="E21" s="19">
        <v>1257998</v>
      </c>
    </row>
    <row r="22" spans="1:7" s="32" customFormat="1" ht="19.5" customHeight="1">
      <c r="A22" s="55"/>
      <c r="B22" s="89" t="s">
        <v>81</v>
      </c>
      <c r="C22" s="90"/>
      <c r="D22" s="30">
        <f>SUM(D23:D25)</f>
        <v>81043</v>
      </c>
      <c r="E22" s="31">
        <f>SUM(E23:E25)</f>
        <v>66624</v>
      </c>
      <c r="G22" s="62"/>
    </row>
    <row r="23" spans="1:5" s="8" customFormat="1" ht="19.5" customHeight="1">
      <c r="A23" s="37"/>
      <c r="B23" s="37"/>
      <c r="C23" s="17" t="s">
        <v>125</v>
      </c>
      <c r="D23" s="18">
        <v>800</v>
      </c>
      <c r="E23" s="19">
        <v>800</v>
      </c>
    </row>
    <row r="24" spans="1:5" s="8" customFormat="1" ht="19.5" customHeight="1">
      <c r="A24" s="37"/>
      <c r="B24" s="37"/>
      <c r="C24" s="17" t="s">
        <v>116</v>
      </c>
      <c r="D24" s="18">
        <v>80243</v>
      </c>
      <c r="E24" s="19">
        <v>65824</v>
      </c>
    </row>
    <row r="25" spans="1:5" s="8" customFormat="1" ht="19.5" customHeight="1">
      <c r="A25" s="37"/>
      <c r="B25" s="37"/>
      <c r="C25" s="17" t="s">
        <v>119</v>
      </c>
      <c r="D25" s="18">
        <v>0</v>
      </c>
      <c r="E25" s="19">
        <v>0</v>
      </c>
    </row>
    <row r="26" spans="1:5" s="32" customFormat="1" ht="19.5" customHeight="1">
      <c r="A26" s="89" t="s">
        <v>59</v>
      </c>
      <c r="B26" s="89"/>
      <c r="C26" s="90"/>
      <c r="D26" s="30">
        <f>SUM(D27:D31)</f>
        <v>5845663</v>
      </c>
      <c r="E26" s="31">
        <f>SUM(E27:E31)</f>
        <v>4689261</v>
      </c>
    </row>
    <row r="27" spans="1:5" s="8" customFormat="1" ht="19.5" customHeight="1">
      <c r="A27" s="37"/>
      <c r="B27" s="85" t="s">
        <v>62</v>
      </c>
      <c r="C27" s="86"/>
      <c r="D27" s="18">
        <v>1179031</v>
      </c>
      <c r="E27" s="19">
        <v>1082282</v>
      </c>
    </row>
    <row r="28" spans="1:5" s="8" customFormat="1" ht="19.5" customHeight="1">
      <c r="A28" s="37"/>
      <c r="B28" s="85" t="s">
        <v>63</v>
      </c>
      <c r="C28" s="86"/>
      <c r="D28" s="18">
        <v>1448777</v>
      </c>
      <c r="E28" s="19">
        <v>1116413</v>
      </c>
    </row>
    <row r="29" spans="1:5" s="8" customFormat="1" ht="19.5" customHeight="1">
      <c r="A29" s="37"/>
      <c r="B29" s="85" t="s">
        <v>228</v>
      </c>
      <c r="C29" s="86"/>
      <c r="D29" s="18">
        <v>18690</v>
      </c>
      <c r="E29" s="19">
        <v>15910</v>
      </c>
    </row>
    <row r="30" spans="1:5" s="8" customFormat="1" ht="19.5" customHeight="1">
      <c r="A30" s="37"/>
      <c r="B30" s="85" t="s">
        <v>65</v>
      </c>
      <c r="C30" s="86"/>
      <c r="D30" s="18">
        <v>1177800</v>
      </c>
      <c r="E30" s="19">
        <v>474720</v>
      </c>
    </row>
    <row r="31" spans="1:5" s="8" customFormat="1" ht="19.5" customHeight="1">
      <c r="A31" s="37"/>
      <c r="B31" s="85" t="s">
        <v>66</v>
      </c>
      <c r="C31" s="86"/>
      <c r="D31" s="18">
        <v>2021365</v>
      </c>
      <c r="E31" s="19">
        <v>1999936</v>
      </c>
    </row>
    <row r="32" spans="1:5" s="32" customFormat="1" ht="19.5" customHeight="1">
      <c r="A32" s="89" t="s">
        <v>126</v>
      </c>
      <c r="B32" s="89"/>
      <c r="C32" s="90"/>
      <c r="D32" s="30">
        <f>SUM(D33:D35)</f>
        <v>113084286</v>
      </c>
      <c r="E32" s="31">
        <f>SUM(E33:E35)</f>
        <v>112383495</v>
      </c>
    </row>
    <row r="33" spans="1:5" s="8" customFormat="1" ht="19.5" customHeight="1">
      <c r="A33" s="37"/>
      <c r="B33" s="85" t="s">
        <v>72</v>
      </c>
      <c r="C33" s="86"/>
      <c r="D33" s="18">
        <v>16154032</v>
      </c>
      <c r="E33" s="19">
        <v>15790934</v>
      </c>
    </row>
    <row r="34" spans="1:5" s="8" customFormat="1" ht="19.5" customHeight="1">
      <c r="A34" s="37"/>
      <c r="B34" s="85" t="s">
        <v>73</v>
      </c>
      <c r="C34" s="86"/>
      <c r="D34" s="18">
        <v>10206767</v>
      </c>
      <c r="E34" s="19">
        <v>11315016</v>
      </c>
    </row>
    <row r="35" spans="1:5" s="8" customFormat="1" ht="19.5" customHeight="1" thickBot="1">
      <c r="A35" s="38"/>
      <c r="B35" s="87" t="s">
        <v>74</v>
      </c>
      <c r="C35" s="88"/>
      <c r="D35" s="25">
        <v>86723487</v>
      </c>
      <c r="E35" s="26">
        <v>85277545</v>
      </c>
    </row>
    <row r="36" spans="1:5" s="8" customFormat="1" ht="19.5" customHeight="1">
      <c r="A36" s="27"/>
      <c r="B36" s="27"/>
      <c r="C36" s="27"/>
      <c r="E36" s="7" t="s">
        <v>211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5">
    <mergeCell ref="B27:C27"/>
    <mergeCell ref="B28:C28"/>
    <mergeCell ref="B29:C29"/>
    <mergeCell ref="B30:C30"/>
    <mergeCell ref="B34:C34"/>
    <mergeCell ref="B35:C35"/>
    <mergeCell ref="B31:C31"/>
    <mergeCell ref="B33:C33"/>
    <mergeCell ref="A32:C32"/>
    <mergeCell ref="A4:C4"/>
    <mergeCell ref="A5:C5"/>
    <mergeCell ref="A6:C6"/>
    <mergeCell ref="A26:C26"/>
    <mergeCell ref="B7:C7"/>
    <mergeCell ref="B22:C2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2015-03-11T10:19:05Z</cp:lastPrinted>
  <dcterms:created xsi:type="dcterms:W3CDTF">2013-01-07T00:12:05Z</dcterms:created>
  <dcterms:modified xsi:type="dcterms:W3CDTF">2015-03-16T00:53:51Z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