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7" sheetId="8" r:id="rId8"/>
  </sheets>
  <definedNames/>
  <calcPr fullCalcOnLoad="1"/>
</workbook>
</file>

<file path=xl/sharedStrings.xml><?xml version="1.0" encoding="utf-8"?>
<sst xmlns="http://schemas.openxmlformats.org/spreadsheetml/2006/main" count="172" uniqueCount="111">
  <si>
    <t>10-1．電力使用量</t>
  </si>
  <si>
    <t>単位：千kwh</t>
  </si>
  <si>
    <t>月別</t>
  </si>
  <si>
    <t>総量</t>
  </si>
  <si>
    <t>電灯用</t>
  </si>
  <si>
    <t>電力用</t>
  </si>
  <si>
    <t xml:space="preserve">平成18年    </t>
  </si>
  <si>
    <t xml:space="preserve">19      </t>
  </si>
  <si>
    <t xml:space="preserve">　　20      </t>
  </si>
  <si>
    <t xml:space="preserve">　　21      </t>
  </si>
  <si>
    <t xml:space="preserve">　　22      </t>
  </si>
  <si>
    <t>平成22年 1月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</si>
  <si>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</si>
  <si>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</si>
  <si>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</si>
  <si>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</si>
  <si>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</si>
  <si>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</si>
  <si>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</si>
  <si>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</si>
  <si>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</si>
  <si>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</si>
  <si>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</si>
  <si>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資料：中部電力（株）三重支店</t>
  </si>
  <si>
    <t>10．電気・ガス・上下水道</t>
  </si>
  <si>
    <t>10-1</t>
  </si>
  <si>
    <t>10-2</t>
  </si>
  <si>
    <t>10-3</t>
  </si>
  <si>
    <t>10-4</t>
  </si>
  <si>
    <t>10-5</t>
  </si>
  <si>
    <t>10-6</t>
  </si>
  <si>
    <t>10-7</t>
  </si>
  <si>
    <t>10-2．都市ガス供給戸数及び使用量</t>
  </si>
  <si>
    <t>単位：戸、㎥</t>
  </si>
  <si>
    <t>年（月）別</t>
  </si>
  <si>
    <t>供給戸数</t>
  </si>
  <si>
    <t>家庭用</t>
  </si>
  <si>
    <t>事業用</t>
  </si>
  <si>
    <t>注1 11,000Kcal/㎥</t>
  </si>
  <si>
    <t>資料：東邦ガス（株）西部支社</t>
  </si>
  <si>
    <t xml:space="preserve">  2 四日市市域分</t>
  </si>
  <si>
    <t>10-3．給水普及状況</t>
  </si>
  <si>
    <t>各年度末現在</t>
  </si>
  <si>
    <t>単位：戸、人</t>
  </si>
  <si>
    <t>年度</t>
  </si>
  <si>
    <t>行政区域内</t>
  </si>
  <si>
    <t>給水</t>
  </si>
  <si>
    <t>給水普及率
（％）</t>
  </si>
  <si>
    <t>戸数</t>
  </si>
  <si>
    <t>人口（ａ）</t>
  </si>
  <si>
    <t>人口（ｂ）</t>
  </si>
  <si>
    <t>ｂ／ａ</t>
  </si>
  <si>
    <t>平成18年度</t>
  </si>
  <si>
    <t xml:space="preserve">19    </t>
  </si>
  <si>
    <t xml:space="preserve">20    </t>
  </si>
  <si>
    <t xml:space="preserve">21    </t>
  </si>
  <si>
    <t xml:space="preserve">22    </t>
  </si>
  <si>
    <t>資料：上下水道局</t>
  </si>
  <si>
    <t>10-4．用途別使用水量</t>
  </si>
  <si>
    <t>用途</t>
  </si>
  <si>
    <t>平成20年度</t>
  </si>
  <si>
    <t>平成21年度</t>
  </si>
  <si>
    <t>平成22年度</t>
  </si>
  <si>
    <t>使用水量</t>
  </si>
  <si>
    <t>構成比</t>
  </si>
  <si>
    <t>（千㎥）</t>
  </si>
  <si>
    <t>（％）</t>
  </si>
  <si>
    <t>合計</t>
  </si>
  <si>
    <t>一般用</t>
  </si>
  <si>
    <t>口径25ｍｍ以下</t>
  </si>
  <si>
    <t>口径40ｍｍ以下</t>
  </si>
  <si>
    <t>公衆浴場用</t>
  </si>
  <si>
    <t>臨時用</t>
  </si>
  <si>
    <t>船舶用</t>
  </si>
  <si>
    <t>10-5．年度別配水状況</t>
  </si>
  <si>
    <t>単位：千㎥</t>
  </si>
  <si>
    <t>年間</t>
  </si>
  <si>
    <t>1日最大</t>
  </si>
  <si>
    <t>1日平均</t>
  </si>
  <si>
    <t>1人1日平均</t>
  </si>
  <si>
    <t>総配水量</t>
  </si>
  <si>
    <t>有収水量</t>
  </si>
  <si>
    <t>配水量</t>
  </si>
  <si>
    <t>平成18年度</t>
  </si>
  <si>
    <t xml:space="preserve">22    </t>
  </si>
  <si>
    <t>10-6．公共下水道処理状況</t>
  </si>
  <si>
    <t>処理面積</t>
  </si>
  <si>
    <t>処理可能人口</t>
  </si>
  <si>
    <t>下水処理量</t>
  </si>
  <si>
    <t>（ha）</t>
  </si>
  <si>
    <t>（人）</t>
  </si>
  <si>
    <t>総量（㎥）</t>
  </si>
  <si>
    <t>1日平均（㎥）</t>
  </si>
  <si>
    <t xml:space="preserve">22    </t>
  </si>
  <si>
    <t>10-7．水洗化状況</t>
  </si>
  <si>
    <t>処理区域内</t>
  </si>
  <si>
    <t>水洗化</t>
  </si>
  <si>
    <t>水洗化率</t>
  </si>
  <si>
    <t>面積</t>
  </si>
  <si>
    <t>（ha）</t>
  </si>
  <si>
    <t>（戸）</t>
  </si>
  <si>
    <t>（％）</t>
  </si>
  <si>
    <t>電力使用量</t>
  </si>
  <si>
    <t>都市ガス供給戸数及び使用量</t>
  </si>
  <si>
    <t>給水普及状況</t>
  </si>
  <si>
    <t>用途別使用水量</t>
  </si>
  <si>
    <t>年度別配水状況</t>
  </si>
  <si>
    <t>公共下水道処理状況</t>
  </si>
  <si>
    <t>水洗化状況</t>
  </si>
  <si>
    <t>注 四日市市域分</t>
  </si>
  <si>
    <t>注 給水普及率は給水区域内の普及率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</si>
</sst>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38" fontId="6" fillId="0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5" fillId="0" borderId="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horizontal="center" vertical="center" wrapText="1"/>
    </xf>
    <xf numFmtId="190" fontId="5" fillId="0" borderId="7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8" fontId="6" fillId="0" borderId="10" xfId="0" applyNumberFormat="1" applyFont="1" applyFill="1" applyBorder="1" applyAlignment="1">
      <alignment horizontal="right" vertical="center" wrapText="1"/>
    </xf>
    <xf numFmtId="40" fontId="6" fillId="0" borderId="7" xfId="0" applyNumberFormat="1" applyFont="1" applyFill="1" applyBorder="1" applyAlignment="1">
      <alignment horizontal="right" vertical="center" wrapText="1"/>
    </xf>
    <xf numFmtId="38" fontId="6" fillId="0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distributed" vertical="center"/>
    </xf>
    <xf numFmtId="40" fontId="5" fillId="0" borderId="0" xfId="17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0" fontId="5" fillId="0" borderId="5" xfId="17" applyNumberFormat="1" applyFont="1" applyFill="1" applyBorder="1" applyAlignment="1">
      <alignment horizontal="right" vertical="center"/>
    </xf>
    <xf numFmtId="40" fontId="5" fillId="0" borderId="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214" fontId="5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214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indent="1"/>
    </xf>
    <xf numFmtId="0" fontId="12" fillId="0" borderId="0" xfId="16" applyFont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36" customWidth="1"/>
    <col min="2" max="2" width="80.7109375" style="36" customWidth="1"/>
    <col min="3" max="16384" width="9.140625" style="36" customWidth="1"/>
  </cols>
  <sheetData>
    <row r="1" s="31" customFormat="1" ht="19.5" customHeight="1">
      <c r="A1" s="30" t="s">
        <v>24</v>
      </c>
    </row>
    <row r="2" spans="1:5" s="31" customFormat="1" ht="9.75" customHeight="1">
      <c r="A2" s="32"/>
      <c r="B2" s="32"/>
      <c r="C2" s="32"/>
      <c r="D2" s="32"/>
      <c r="E2" s="32"/>
    </row>
    <row r="3" spans="1:7" s="31" customFormat="1" ht="24.75" customHeight="1">
      <c r="A3" s="68" t="s">
        <v>25</v>
      </c>
      <c r="B3" s="69" t="s">
        <v>102</v>
      </c>
      <c r="C3" s="32"/>
      <c r="D3" s="32"/>
      <c r="E3" s="32"/>
      <c r="F3" s="32"/>
      <c r="G3" s="32"/>
    </row>
    <row r="4" spans="1:7" s="31" customFormat="1" ht="24.75" customHeight="1">
      <c r="A4" s="68" t="s">
        <v>26</v>
      </c>
      <c r="B4" s="69" t="s">
        <v>103</v>
      </c>
      <c r="C4" s="32"/>
      <c r="D4" s="32"/>
      <c r="E4" s="32"/>
      <c r="F4" s="32"/>
      <c r="G4" s="32"/>
    </row>
    <row r="5" spans="1:7" s="31" customFormat="1" ht="24.75" customHeight="1">
      <c r="A5" s="68" t="s">
        <v>27</v>
      </c>
      <c r="B5" s="69" t="s">
        <v>104</v>
      </c>
      <c r="C5" s="32"/>
      <c r="D5" s="32"/>
      <c r="E5" s="32"/>
      <c r="F5" s="32"/>
      <c r="G5" s="32"/>
    </row>
    <row r="6" spans="1:7" s="31" customFormat="1" ht="24.75" customHeight="1">
      <c r="A6" s="68" t="s">
        <v>28</v>
      </c>
      <c r="B6" s="69" t="s">
        <v>105</v>
      </c>
      <c r="C6" s="32"/>
      <c r="D6" s="32"/>
      <c r="E6" s="32"/>
      <c r="F6" s="32"/>
      <c r="G6" s="32"/>
    </row>
    <row r="7" spans="1:7" s="31" customFormat="1" ht="24.75" customHeight="1">
      <c r="A7" s="68" t="s">
        <v>29</v>
      </c>
      <c r="B7" s="69" t="s">
        <v>106</v>
      </c>
      <c r="C7" s="32"/>
      <c r="D7" s="32"/>
      <c r="E7" s="32"/>
      <c r="F7" s="32"/>
      <c r="G7" s="32"/>
    </row>
    <row r="8" spans="1:5" s="31" customFormat="1" ht="24.75" customHeight="1">
      <c r="A8" s="68" t="s">
        <v>30</v>
      </c>
      <c r="B8" s="69" t="s">
        <v>107</v>
      </c>
      <c r="C8" s="32"/>
      <c r="D8" s="32"/>
      <c r="E8" s="32"/>
    </row>
    <row r="9" spans="1:5" s="31" customFormat="1" ht="24.75" customHeight="1">
      <c r="A9" s="68" t="s">
        <v>31</v>
      </c>
      <c r="B9" s="69" t="s">
        <v>108</v>
      </c>
      <c r="C9" s="32"/>
      <c r="D9" s="32"/>
      <c r="E9" s="32"/>
    </row>
    <row r="10" spans="1:5" s="31" customFormat="1" ht="24.75" customHeight="1">
      <c r="A10" s="33"/>
      <c r="C10" s="32"/>
      <c r="D10" s="32"/>
      <c r="E10" s="32"/>
    </row>
    <row r="11" spans="1:5" s="31" customFormat="1" ht="24.75" customHeight="1">
      <c r="A11" s="33"/>
      <c r="C11" s="32"/>
      <c r="D11" s="32"/>
      <c r="E11" s="32"/>
    </row>
    <row r="12" spans="1:5" s="31" customFormat="1" ht="24.75" customHeight="1">
      <c r="A12" s="33"/>
      <c r="B12" s="32"/>
      <c r="C12" s="32"/>
      <c r="D12" s="32"/>
      <c r="E12" s="32"/>
    </row>
    <row r="13" spans="1:5" s="31" customFormat="1" ht="24.75" customHeight="1">
      <c r="A13" s="33"/>
      <c r="B13" s="32"/>
      <c r="C13" s="32"/>
      <c r="D13" s="32"/>
      <c r="E13" s="32"/>
    </row>
    <row r="14" spans="1:2" s="31" customFormat="1" ht="24.75" customHeight="1">
      <c r="A14" s="33"/>
      <c r="B14" s="32"/>
    </row>
    <row r="15" spans="1:2" s="31" customFormat="1" ht="24.75" customHeight="1">
      <c r="A15" s="34"/>
      <c r="B15" s="32"/>
    </row>
    <row r="16" spans="1:2" s="31" customFormat="1" ht="24.75" customHeight="1">
      <c r="A16" s="34"/>
      <c r="B16" s="32"/>
    </row>
    <row r="17" spans="1:2" s="31" customFormat="1" ht="24.75" customHeight="1">
      <c r="A17" s="34"/>
      <c r="B17" s="32"/>
    </row>
    <row r="18" spans="1:2" s="31" customFormat="1" ht="24.75" customHeight="1">
      <c r="A18" s="34"/>
      <c r="B18" s="32"/>
    </row>
    <row r="19" spans="1:2" s="31" customFormat="1" ht="24.75" customHeight="1">
      <c r="A19" s="34"/>
      <c r="B19" s="32"/>
    </row>
    <row r="20" spans="1:2" s="31" customFormat="1" ht="24.75" customHeight="1">
      <c r="A20" s="34"/>
      <c r="B20" s="32"/>
    </row>
    <row r="21" spans="1:2" s="31" customFormat="1" ht="24.75" customHeight="1">
      <c r="A21" s="34"/>
      <c r="B21" s="32"/>
    </row>
    <row r="22" spans="1:2" s="31" customFormat="1" ht="24.75" customHeight="1">
      <c r="A22" s="34"/>
      <c r="B22" s="32"/>
    </row>
    <row r="23" spans="1:2" s="31" customFormat="1" ht="24.75" customHeight="1">
      <c r="A23" s="34"/>
      <c r="B23" s="32"/>
    </row>
    <row r="24" spans="1:2" s="31" customFormat="1" ht="24.75" customHeight="1">
      <c r="A24" s="34"/>
      <c r="B24" s="32"/>
    </row>
    <row r="25" spans="1:2" s="31" customFormat="1" ht="24.75" customHeight="1">
      <c r="A25" s="34"/>
      <c r="B25" s="32"/>
    </row>
    <row r="26" spans="1:2" s="31" customFormat="1" ht="24.75" customHeight="1">
      <c r="A26" s="34"/>
      <c r="B26" s="32"/>
    </row>
    <row r="27" spans="1:2" s="31" customFormat="1" ht="24.75" customHeight="1">
      <c r="A27" s="34"/>
      <c r="B27" s="32"/>
    </row>
    <row r="28" spans="1:2" s="31" customFormat="1" ht="24.75" customHeight="1">
      <c r="A28" s="34"/>
      <c r="B28" s="32"/>
    </row>
    <row r="29" spans="1:2" s="31" customFormat="1" ht="24.75" customHeight="1">
      <c r="A29" s="34"/>
      <c r="B29" s="32"/>
    </row>
    <row r="30" s="31" customFormat="1" ht="24.75" customHeight="1">
      <c r="A30" s="35"/>
    </row>
    <row r="31" s="31" customFormat="1" ht="24.75" customHeight="1">
      <c r="A31" s="35"/>
    </row>
  </sheetData>
  <hyperlinks>
    <hyperlink ref="B3" location="10-denkigasujyougesuidou22.xls#'10-1'!A1" display="電力使用量"/>
    <hyperlink ref="B4" location="10-denkigasujyougesuidou22.xls#'10-2'!A1" display="都市ガス供給戸数及び使用量"/>
    <hyperlink ref="B5" location="10-denkigasujyougesuidou22.xls#'10-3'!A1" display="給水普及状況"/>
    <hyperlink ref="B6" location="10-denkigasujyougesuidou22.xls#'10-4'!A1" display="用途別使用水量"/>
    <hyperlink ref="B7" location="10-denkigasujyougesuidou22.xls#'10-5'!A1" display="年度別配水状況"/>
    <hyperlink ref="B8" location="10-denkigasujyougesuidou22.xls#'10-6'!A1" display="公共下水道処理状況"/>
    <hyperlink ref="B9" location="10-denkigasujyougesuidou22.xls#'10-7'!A1" display="水洗化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7109375" style="4" customWidth="1"/>
    <col min="2" max="2" width="25.7109375" style="4" customWidth="1"/>
    <col min="3" max="3" width="25.7109375" style="29" customWidth="1"/>
    <col min="4" max="4" width="25.7109375" style="4" customWidth="1"/>
    <col min="5" max="16384" width="10.7109375" style="4" customWidth="1"/>
  </cols>
  <sheetData>
    <row r="1" spans="1:4" ht="24.75" customHeight="1">
      <c r="A1" s="1" t="s">
        <v>0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/>
      <c r="B3" s="7"/>
      <c r="C3" s="8"/>
      <c r="D3" s="9" t="s">
        <v>1</v>
      </c>
    </row>
    <row r="4" spans="1:4" s="10" customFormat="1" ht="19.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10" customFormat="1" ht="19.5" customHeight="1">
      <c r="A5" s="15" t="s">
        <v>6</v>
      </c>
      <c r="B5" s="16">
        <v>3475585</v>
      </c>
      <c r="C5" s="17">
        <v>698850</v>
      </c>
      <c r="D5" s="17">
        <v>2776735</v>
      </c>
    </row>
    <row r="6" spans="1:4" s="10" customFormat="1" ht="19.5" customHeight="1">
      <c r="A6" s="15" t="s">
        <v>7</v>
      </c>
      <c r="B6" s="16">
        <v>3785600</v>
      </c>
      <c r="C6" s="17">
        <v>696513</v>
      </c>
      <c r="D6" s="17">
        <v>3089087</v>
      </c>
    </row>
    <row r="7" spans="1:4" s="10" customFormat="1" ht="19.5" customHeight="1">
      <c r="A7" s="15" t="s">
        <v>8</v>
      </c>
      <c r="B7" s="16">
        <v>4096168</v>
      </c>
      <c r="C7" s="17">
        <v>709641</v>
      </c>
      <c r="D7" s="17">
        <v>3386527</v>
      </c>
    </row>
    <row r="8" spans="1:4" s="10" customFormat="1" ht="19.5" customHeight="1">
      <c r="A8" s="15" t="s">
        <v>9</v>
      </c>
      <c r="B8" s="16">
        <v>3720221</v>
      </c>
      <c r="C8" s="17">
        <v>690004</v>
      </c>
      <c r="D8" s="17">
        <v>3030217</v>
      </c>
    </row>
    <row r="9" spans="1:4" s="10" customFormat="1" ht="19.5" customHeight="1">
      <c r="A9" s="15" t="s">
        <v>10</v>
      </c>
      <c r="B9" s="18">
        <f>SUM(B11:B22)</f>
        <v>3896229</v>
      </c>
      <c r="C9" s="19">
        <f>SUM(C11:C22)</f>
        <v>731705</v>
      </c>
      <c r="D9" s="19">
        <f>SUM(D11:D22)</f>
        <v>3164524</v>
      </c>
    </row>
    <row r="10" spans="1:4" s="23" customFormat="1" ht="9.75" customHeight="1">
      <c r="A10" s="20"/>
      <c r="B10" s="21"/>
      <c r="C10" s="22"/>
      <c r="D10" s="22"/>
    </row>
    <row r="11" spans="1:4" s="10" customFormat="1" ht="19.5" customHeight="1">
      <c r="A11" s="15" t="s">
        <v>11</v>
      </c>
      <c r="B11" s="18">
        <f aca="true" t="shared" si="0" ref="B11:B22">SUM(C11:D11)</f>
        <v>339332</v>
      </c>
      <c r="C11" s="19">
        <v>80536</v>
      </c>
      <c r="D11" s="19">
        <v>258796</v>
      </c>
    </row>
    <row r="12" spans="1:4" s="10" customFormat="1" ht="19.5" customHeight="1">
      <c r="A12" s="15" t="s">
        <v>12</v>
      </c>
      <c r="B12" s="18">
        <f t="shared" si="0"/>
        <v>309715</v>
      </c>
      <c r="C12" s="19">
        <v>66914</v>
      </c>
      <c r="D12" s="19">
        <v>242801</v>
      </c>
    </row>
    <row r="13" spans="1:4" s="10" customFormat="1" ht="19.5" customHeight="1">
      <c r="A13" s="15" t="s">
        <v>13</v>
      </c>
      <c r="B13" s="18">
        <f t="shared" si="0"/>
        <v>318725</v>
      </c>
      <c r="C13" s="19">
        <v>58192</v>
      </c>
      <c r="D13" s="19">
        <v>260533</v>
      </c>
    </row>
    <row r="14" spans="1:4" s="10" customFormat="1" ht="19.5" customHeight="1">
      <c r="A14" s="15" t="s">
        <v>14</v>
      </c>
      <c r="B14" s="18">
        <f t="shared" si="0"/>
        <v>321469</v>
      </c>
      <c r="C14" s="19">
        <v>63485</v>
      </c>
      <c r="D14" s="19">
        <v>257984</v>
      </c>
    </row>
    <row r="15" spans="1:4" s="10" customFormat="1" ht="19.5" customHeight="1">
      <c r="A15" s="15" t="s">
        <v>15</v>
      </c>
      <c r="B15" s="18">
        <f t="shared" si="0"/>
        <v>288710</v>
      </c>
      <c r="C15" s="19">
        <v>54753</v>
      </c>
      <c r="D15" s="19">
        <v>233957</v>
      </c>
    </row>
    <row r="16" spans="1:4" s="10" customFormat="1" ht="19.5" customHeight="1">
      <c r="A16" s="15" t="s">
        <v>16</v>
      </c>
      <c r="B16" s="18">
        <f t="shared" si="0"/>
        <v>285293</v>
      </c>
      <c r="C16" s="19">
        <v>43879</v>
      </c>
      <c r="D16" s="19">
        <v>241414</v>
      </c>
    </row>
    <row r="17" spans="1:4" s="10" customFormat="1" ht="19.5" customHeight="1">
      <c r="A17" s="15" t="s">
        <v>17</v>
      </c>
      <c r="B17" s="18">
        <f t="shared" si="0"/>
        <v>326460</v>
      </c>
      <c r="C17" s="19">
        <v>57190</v>
      </c>
      <c r="D17" s="19">
        <v>269270</v>
      </c>
    </row>
    <row r="18" spans="1:4" s="10" customFormat="1" ht="19.5" customHeight="1">
      <c r="A18" s="15" t="s">
        <v>18</v>
      </c>
      <c r="B18" s="18">
        <f t="shared" si="0"/>
        <v>360655</v>
      </c>
      <c r="C18" s="19">
        <v>72102</v>
      </c>
      <c r="D18" s="19">
        <v>288553</v>
      </c>
    </row>
    <row r="19" spans="1:4" s="10" customFormat="1" ht="19.5" customHeight="1">
      <c r="A19" s="15" t="s">
        <v>19</v>
      </c>
      <c r="B19" s="18">
        <f t="shared" si="0"/>
        <v>363166</v>
      </c>
      <c r="C19" s="19">
        <v>73127</v>
      </c>
      <c r="D19" s="19">
        <v>290039</v>
      </c>
    </row>
    <row r="20" spans="1:4" s="10" customFormat="1" ht="19.5" customHeight="1">
      <c r="A20" s="15" t="s">
        <v>20</v>
      </c>
      <c r="B20" s="18">
        <f t="shared" si="0"/>
        <v>334175</v>
      </c>
      <c r="C20" s="19">
        <v>53204</v>
      </c>
      <c r="D20" s="19">
        <v>280971</v>
      </c>
    </row>
    <row r="21" spans="1:4" s="10" customFormat="1" ht="19.5" customHeight="1">
      <c r="A21" s="15" t="s">
        <v>21</v>
      </c>
      <c r="B21" s="18">
        <f t="shared" si="0"/>
        <v>330697</v>
      </c>
      <c r="C21" s="19">
        <v>50419</v>
      </c>
      <c r="D21" s="19">
        <v>280278</v>
      </c>
    </row>
    <row r="22" spans="1:4" s="10" customFormat="1" ht="19.5" customHeight="1" thickBot="1">
      <c r="A22" s="24" t="s">
        <v>22</v>
      </c>
      <c r="B22" s="25">
        <f t="shared" si="0"/>
        <v>317832</v>
      </c>
      <c r="C22" s="26">
        <v>57904</v>
      </c>
      <c r="D22" s="26">
        <v>259928</v>
      </c>
    </row>
    <row r="23" spans="1:4" s="10" customFormat="1" ht="19.5" customHeight="1">
      <c r="A23" s="27" t="s">
        <v>109</v>
      </c>
      <c r="C23" s="28"/>
      <c r="D23" s="9" t="s">
        <v>23</v>
      </c>
    </row>
    <row r="24" spans="3:4" s="10" customFormat="1" ht="24.75" customHeight="1">
      <c r="C24" s="28"/>
      <c r="D24" s="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A6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57421875" style="4" customWidth="1"/>
    <col min="2" max="3" width="18.7109375" style="4" customWidth="1"/>
    <col min="4" max="4" width="18.7109375" style="29" customWidth="1"/>
    <col min="5" max="5" width="18.7109375" style="4" customWidth="1"/>
    <col min="6" max="16384" width="10.7109375" style="4" customWidth="1"/>
  </cols>
  <sheetData>
    <row r="1" spans="1:5" ht="24.75" customHeight="1">
      <c r="A1" s="1" t="s">
        <v>32</v>
      </c>
      <c r="B1" s="2"/>
      <c r="C1" s="2"/>
      <c r="D1" s="3"/>
      <c r="E1" s="2"/>
    </row>
    <row r="2" spans="1:5" ht="9.75" customHeight="1">
      <c r="A2" s="5"/>
      <c r="B2" s="5"/>
      <c r="C2" s="5"/>
      <c r="D2" s="6"/>
      <c r="E2" s="5"/>
    </row>
    <row r="3" spans="1:5" s="10" customFormat="1" ht="19.5" customHeight="1" thickBot="1">
      <c r="A3" s="7"/>
      <c r="B3" s="7"/>
      <c r="C3" s="7"/>
      <c r="D3" s="8"/>
      <c r="E3" s="9" t="s">
        <v>33</v>
      </c>
    </row>
    <row r="4" spans="1:5" s="10" customFormat="1" ht="19.5" customHeight="1">
      <c r="A4" s="11" t="s">
        <v>34</v>
      </c>
      <c r="B4" s="12" t="s">
        <v>35</v>
      </c>
      <c r="C4" s="12" t="s">
        <v>3</v>
      </c>
      <c r="D4" s="13" t="s">
        <v>36</v>
      </c>
      <c r="E4" s="14" t="s">
        <v>37</v>
      </c>
    </row>
    <row r="5" spans="1:5" s="10" customFormat="1" ht="19.5" customHeight="1">
      <c r="A5" s="15" t="s">
        <v>6</v>
      </c>
      <c r="B5" s="18">
        <v>53357</v>
      </c>
      <c r="C5" s="37">
        <v>125994048</v>
      </c>
      <c r="D5" s="37">
        <v>16797975</v>
      </c>
      <c r="E5" s="37">
        <v>109196073</v>
      </c>
    </row>
    <row r="6" spans="1:5" s="10" customFormat="1" ht="19.5" customHeight="1">
      <c r="A6" s="15" t="s">
        <v>7</v>
      </c>
      <c r="B6" s="18">
        <v>53579</v>
      </c>
      <c r="C6" s="19">
        <v>130590560</v>
      </c>
      <c r="D6" s="19">
        <v>16126996</v>
      </c>
      <c r="E6" s="19">
        <v>114463564</v>
      </c>
    </row>
    <row r="7" spans="1:5" s="10" customFormat="1" ht="19.5" customHeight="1">
      <c r="A7" s="15" t="s">
        <v>8</v>
      </c>
      <c r="B7" s="18">
        <v>54227</v>
      </c>
      <c r="C7" s="19">
        <v>133928690</v>
      </c>
      <c r="D7" s="19">
        <v>16261255</v>
      </c>
      <c r="E7" s="19">
        <v>117667435</v>
      </c>
    </row>
    <row r="8" spans="1:5" s="10" customFormat="1" ht="19.5" customHeight="1">
      <c r="A8" s="15" t="s">
        <v>9</v>
      </c>
      <c r="B8" s="18">
        <v>54535</v>
      </c>
      <c r="C8" s="19">
        <v>114678990</v>
      </c>
      <c r="D8" s="19">
        <v>16052830</v>
      </c>
      <c r="E8" s="19">
        <v>98626160</v>
      </c>
    </row>
    <row r="9" spans="1:5" s="10" customFormat="1" ht="19.5" customHeight="1">
      <c r="A9" s="15" t="s">
        <v>10</v>
      </c>
      <c r="B9" s="18">
        <v>54663</v>
      </c>
      <c r="C9" s="19">
        <f>SUM(C11:C22)</f>
        <v>122666210</v>
      </c>
      <c r="D9" s="19">
        <f>SUM(D11:D22)</f>
        <v>16040172</v>
      </c>
      <c r="E9" s="19">
        <f>SUM(E11:E22)</f>
        <v>106626038</v>
      </c>
    </row>
    <row r="10" spans="1:5" s="10" customFormat="1" ht="9.75" customHeight="1">
      <c r="A10" s="15"/>
      <c r="B10" s="18"/>
      <c r="C10" s="19"/>
      <c r="D10" s="19"/>
      <c r="E10" s="19"/>
    </row>
    <row r="11" spans="1:5" s="10" customFormat="1" ht="19.5" customHeight="1">
      <c r="A11" s="15" t="s">
        <v>11</v>
      </c>
      <c r="B11" s="18">
        <v>54539</v>
      </c>
      <c r="C11" s="19">
        <v>11147694</v>
      </c>
      <c r="D11" s="19">
        <v>2243104</v>
      </c>
      <c r="E11" s="19">
        <v>8904590</v>
      </c>
    </row>
    <row r="12" spans="1:5" s="10" customFormat="1" ht="19.5" customHeight="1">
      <c r="A12" s="15" t="s">
        <v>12</v>
      </c>
      <c r="B12" s="18">
        <v>54557</v>
      </c>
      <c r="C12" s="19">
        <v>9889347</v>
      </c>
      <c r="D12" s="19">
        <v>1908230</v>
      </c>
      <c r="E12" s="19">
        <v>7981117</v>
      </c>
    </row>
    <row r="13" spans="1:5" s="10" customFormat="1" ht="19.5" customHeight="1">
      <c r="A13" s="15" t="s">
        <v>13</v>
      </c>
      <c r="B13" s="18">
        <v>54634</v>
      </c>
      <c r="C13" s="19">
        <v>9169463</v>
      </c>
      <c r="D13" s="19">
        <v>1859390</v>
      </c>
      <c r="E13" s="19">
        <v>7310073</v>
      </c>
    </row>
    <row r="14" spans="1:5" s="10" customFormat="1" ht="19.5" customHeight="1">
      <c r="A14" s="15" t="s">
        <v>14</v>
      </c>
      <c r="B14" s="18">
        <v>54669</v>
      </c>
      <c r="C14" s="19">
        <v>9315758</v>
      </c>
      <c r="D14" s="19">
        <v>1845738</v>
      </c>
      <c r="E14" s="19">
        <v>7470020</v>
      </c>
    </row>
    <row r="15" spans="1:5" s="10" customFormat="1" ht="19.5" customHeight="1">
      <c r="A15" s="15" t="s">
        <v>15</v>
      </c>
      <c r="B15" s="18">
        <v>54671</v>
      </c>
      <c r="C15" s="19">
        <v>9326196</v>
      </c>
      <c r="D15" s="19">
        <v>1493716</v>
      </c>
      <c r="E15" s="19">
        <v>7832480</v>
      </c>
    </row>
    <row r="16" spans="1:5" s="10" customFormat="1" ht="19.5" customHeight="1">
      <c r="A16" s="15" t="s">
        <v>16</v>
      </c>
      <c r="B16" s="18">
        <v>54620</v>
      </c>
      <c r="C16" s="19">
        <v>10666388</v>
      </c>
      <c r="D16" s="19">
        <v>1116122</v>
      </c>
      <c r="E16" s="19">
        <v>9550266</v>
      </c>
    </row>
    <row r="17" spans="1:5" s="10" customFormat="1" ht="19.5" customHeight="1">
      <c r="A17" s="15" t="s">
        <v>17</v>
      </c>
      <c r="B17" s="18">
        <v>54635</v>
      </c>
      <c r="C17" s="19">
        <v>10833255</v>
      </c>
      <c r="D17" s="19">
        <v>856703</v>
      </c>
      <c r="E17" s="19">
        <v>9976552</v>
      </c>
    </row>
    <row r="18" spans="1:5" s="10" customFormat="1" ht="19.5" customHeight="1">
      <c r="A18" s="15" t="s">
        <v>18</v>
      </c>
      <c r="B18" s="18">
        <v>54621</v>
      </c>
      <c r="C18" s="19">
        <v>10945108</v>
      </c>
      <c r="D18" s="19">
        <v>683773</v>
      </c>
      <c r="E18" s="19">
        <v>10261335</v>
      </c>
    </row>
    <row r="19" spans="1:5" s="10" customFormat="1" ht="19.5" customHeight="1">
      <c r="A19" s="15" t="s">
        <v>19</v>
      </c>
      <c r="B19" s="18">
        <v>54666</v>
      </c>
      <c r="C19" s="19">
        <v>10500287</v>
      </c>
      <c r="D19" s="19">
        <v>627914</v>
      </c>
      <c r="E19" s="19">
        <v>9872373</v>
      </c>
    </row>
    <row r="20" spans="1:5" s="10" customFormat="1" ht="19.5" customHeight="1">
      <c r="A20" s="15" t="s">
        <v>20</v>
      </c>
      <c r="B20" s="18">
        <v>54719</v>
      </c>
      <c r="C20" s="19">
        <v>8617675</v>
      </c>
      <c r="D20" s="19">
        <v>791011</v>
      </c>
      <c r="E20" s="19">
        <v>7826664</v>
      </c>
    </row>
    <row r="21" spans="1:5" s="10" customFormat="1" ht="19.5" customHeight="1">
      <c r="A21" s="15" t="s">
        <v>21</v>
      </c>
      <c r="B21" s="18">
        <v>54719</v>
      </c>
      <c r="C21" s="19">
        <v>10885164</v>
      </c>
      <c r="D21" s="19">
        <v>1139355</v>
      </c>
      <c r="E21" s="19">
        <v>9745809</v>
      </c>
    </row>
    <row r="22" spans="1:5" s="10" customFormat="1" ht="19.5" customHeight="1" thickBot="1">
      <c r="A22" s="24" t="s">
        <v>22</v>
      </c>
      <c r="B22" s="25">
        <v>54663</v>
      </c>
      <c r="C22" s="26">
        <v>11369875</v>
      </c>
      <c r="D22" s="26">
        <v>1475116</v>
      </c>
      <c r="E22" s="26">
        <v>9894759</v>
      </c>
    </row>
    <row r="23" spans="1:5" s="10" customFormat="1" ht="19.5" customHeight="1">
      <c r="A23" s="27" t="s">
        <v>38</v>
      </c>
      <c r="D23" s="28"/>
      <c r="E23" s="9" t="s">
        <v>39</v>
      </c>
    </row>
    <row r="24" spans="1:5" s="10" customFormat="1" ht="19.5" customHeight="1">
      <c r="A24" s="27" t="s">
        <v>40</v>
      </c>
      <c r="D24" s="28"/>
      <c r="E24" s="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A6:A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140625" style="4" customWidth="1"/>
    <col min="2" max="6" width="15.7109375" style="4" customWidth="1"/>
    <col min="7" max="16384" width="10.7109375" style="4" customWidth="1"/>
  </cols>
  <sheetData>
    <row r="1" spans="1:6" ht="24.75" customHeight="1">
      <c r="A1" s="1" t="s">
        <v>41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10" customFormat="1" ht="19.5" customHeight="1" thickBot="1">
      <c r="A3" s="7" t="s">
        <v>42</v>
      </c>
      <c r="B3" s="7"/>
      <c r="C3" s="7"/>
      <c r="D3" s="7"/>
      <c r="E3" s="7"/>
      <c r="F3" s="9" t="s">
        <v>43</v>
      </c>
    </row>
    <row r="4" spans="1:6" s="10" customFormat="1" ht="30" customHeight="1">
      <c r="A4" s="70" t="s">
        <v>44</v>
      </c>
      <c r="B4" s="72" t="s">
        <v>45</v>
      </c>
      <c r="C4" s="73"/>
      <c r="D4" s="72" t="s">
        <v>46</v>
      </c>
      <c r="E4" s="73"/>
      <c r="F4" s="14" t="s">
        <v>47</v>
      </c>
    </row>
    <row r="5" spans="1:6" s="10" customFormat="1" ht="19.5" customHeight="1">
      <c r="A5" s="71"/>
      <c r="B5" s="39" t="s">
        <v>48</v>
      </c>
      <c r="C5" s="39" t="s">
        <v>49</v>
      </c>
      <c r="D5" s="39" t="s">
        <v>48</v>
      </c>
      <c r="E5" s="39" t="s">
        <v>50</v>
      </c>
      <c r="F5" s="40" t="s">
        <v>51</v>
      </c>
    </row>
    <row r="6" spans="1:6" s="10" customFormat="1" ht="19.5" customHeight="1">
      <c r="A6" s="15" t="s">
        <v>52</v>
      </c>
      <c r="B6" s="18">
        <v>122284</v>
      </c>
      <c r="C6" s="37">
        <v>311904</v>
      </c>
      <c r="D6" s="37">
        <v>134803</v>
      </c>
      <c r="E6" s="37">
        <v>311755</v>
      </c>
      <c r="F6" s="41">
        <f>ROUNDDOWN(E6/C6*100,1)</f>
        <v>99.9</v>
      </c>
    </row>
    <row r="7" spans="1:6" s="10" customFormat="1" ht="19.5" customHeight="1">
      <c r="A7" s="15" t="s">
        <v>53</v>
      </c>
      <c r="B7" s="18">
        <v>124587</v>
      </c>
      <c r="C7" s="19">
        <v>313495</v>
      </c>
      <c r="D7" s="19">
        <v>137054</v>
      </c>
      <c r="E7" s="19">
        <v>313350</v>
      </c>
      <c r="F7" s="42">
        <f>ROUNDDOWN(E7/C7*100,1)</f>
        <v>99.9</v>
      </c>
    </row>
    <row r="8" spans="1:6" s="10" customFormat="1" ht="19.5" customHeight="1">
      <c r="A8" s="15" t="s">
        <v>54</v>
      </c>
      <c r="B8" s="18">
        <v>126231</v>
      </c>
      <c r="C8" s="19">
        <v>313963</v>
      </c>
      <c r="D8" s="19">
        <v>138350</v>
      </c>
      <c r="E8" s="19">
        <v>313819</v>
      </c>
      <c r="F8" s="42">
        <f>ROUNDDOWN(E8/C8*100,1)</f>
        <v>99.9</v>
      </c>
    </row>
    <row r="9" spans="1:6" s="10" customFormat="1" ht="19.5" customHeight="1">
      <c r="A9" s="15" t="s">
        <v>55</v>
      </c>
      <c r="B9" s="18">
        <v>127082</v>
      </c>
      <c r="C9" s="19">
        <v>313890</v>
      </c>
      <c r="D9" s="19">
        <v>139384</v>
      </c>
      <c r="E9" s="19">
        <v>313748</v>
      </c>
      <c r="F9" s="42">
        <f>ROUNDDOWN(E9/C9*100,1)</f>
        <v>99.9</v>
      </c>
    </row>
    <row r="10" spans="1:6" s="10" customFormat="1" ht="19.5" customHeight="1" thickBot="1">
      <c r="A10" s="24" t="s">
        <v>56</v>
      </c>
      <c r="B10" s="25">
        <v>128253</v>
      </c>
      <c r="C10" s="26">
        <v>314162</v>
      </c>
      <c r="D10" s="26">
        <v>139902</v>
      </c>
      <c r="E10" s="26">
        <v>314021</v>
      </c>
      <c r="F10" s="43">
        <f>ROUNDDOWN(E10/C10*100,1)</f>
        <v>99.9</v>
      </c>
    </row>
    <row r="11" spans="1:6" s="10" customFormat="1" ht="19.5" customHeight="1">
      <c r="A11" s="27" t="s">
        <v>110</v>
      </c>
      <c r="F11" s="9" t="s">
        <v>57</v>
      </c>
    </row>
    <row r="12" spans="1:6" s="10" customFormat="1" ht="19.5" customHeight="1">
      <c r="A12" s="27"/>
      <c r="F12" s="9"/>
    </row>
    <row r="13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A7:A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0.421875" style="4" customWidth="1"/>
    <col min="3" max="3" width="12.7109375" style="4" customWidth="1"/>
    <col min="4" max="4" width="10.7109375" style="4" customWidth="1"/>
    <col min="5" max="5" width="12.7109375" style="4" customWidth="1"/>
    <col min="6" max="6" width="10.7109375" style="4" customWidth="1"/>
    <col min="7" max="7" width="12.7109375" style="4" customWidth="1"/>
    <col min="8" max="16384" width="10.7109375" style="4" customWidth="1"/>
  </cols>
  <sheetData>
    <row r="1" spans="1:8" ht="24.75" customHeight="1">
      <c r="A1" s="1" t="s">
        <v>58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8" s="10" customFormat="1" ht="19.5" customHeight="1" thickBot="1">
      <c r="A3" s="7" t="s">
        <v>42</v>
      </c>
      <c r="B3" s="7"/>
      <c r="C3" s="7"/>
      <c r="D3" s="7"/>
      <c r="E3" s="7"/>
      <c r="F3" s="7"/>
      <c r="G3" s="7"/>
      <c r="H3" s="9"/>
    </row>
    <row r="4" spans="1:8" s="10" customFormat="1" ht="19.5" customHeight="1">
      <c r="A4" s="79" t="s">
        <v>59</v>
      </c>
      <c r="B4" s="70"/>
      <c r="C4" s="72" t="s">
        <v>60</v>
      </c>
      <c r="D4" s="73"/>
      <c r="E4" s="72" t="s">
        <v>61</v>
      </c>
      <c r="F4" s="73"/>
      <c r="G4" s="72" t="s">
        <v>62</v>
      </c>
      <c r="H4" s="74"/>
    </row>
    <row r="5" spans="1:8" s="10" customFormat="1" ht="19.5" customHeight="1">
      <c r="A5" s="80"/>
      <c r="B5" s="81"/>
      <c r="C5" s="44" t="s">
        <v>63</v>
      </c>
      <c r="D5" s="45" t="s">
        <v>64</v>
      </c>
      <c r="E5" s="44" t="s">
        <v>63</v>
      </c>
      <c r="F5" s="45" t="s">
        <v>64</v>
      </c>
      <c r="G5" s="44" t="s">
        <v>63</v>
      </c>
      <c r="H5" s="44" t="s">
        <v>64</v>
      </c>
    </row>
    <row r="6" spans="1:8" s="10" customFormat="1" ht="19.5" customHeight="1">
      <c r="A6" s="82"/>
      <c r="B6" s="71"/>
      <c r="C6" s="46" t="s">
        <v>65</v>
      </c>
      <c r="D6" s="47" t="s">
        <v>66</v>
      </c>
      <c r="E6" s="46" t="s">
        <v>65</v>
      </c>
      <c r="F6" s="47" t="s">
        <v>66</v>
      </c>
      <c r="G6" s="46" t="s">
        <v>65</v>
      </c>
      <c r="H6" s="46" t="s">
        <v>66</v>
      </c>
    </row>
    <row r="7" spans="1:8" s="23" customFormat="1" ht="19.5" customHeight="1">
      <c r="A7" s="84" t="s">
        <v>67</v>
      </c>
      <c r="B7" s="85"/>
      <c r="C7" s="48">
        <v>39401</v>
      </c>
      <c r="D7" s="49">
        <v>100</v>
      </c>
      <c r="E7" s="50">
        <v>38461</v>
      </c>
      <c r="F7" s="49">
        <v>100</v>
      </c>
      <c r="G7" s="50">
        <v>38460</v>
      </c>
      <c r="H7" s="49">
        <v>100</v>
      </c>
    </row>
    <row r="8" spans="1:8" s="10" customFormat="1" ht="19.5" customHeight="1">
      <c r="A8" s="77" t="s">
        <v>68</v>
      </c>
      <c r="B8" s="78"/>
      <c r="C8" s="18">
        <f>SUM(C9:C10)</f>
        <v>39290</v>
      </c>
      <c r="D8" s="52">
        <f aca="true" t="shared" si="0" ref="D8:D13">ROUND(C8/$C$7*100,2)</f>
        <v>99.72</v>
      </c>
      <c r="E8" s="19">
        <f>SUM(E9:E10)</f>
        <v>38360</v>
      </c>
      <c r="F8" s="53">
        <v>99.73</v>
      </c>
      <c r="G8" s="19">
        <f>SUM(G9:G10)</f>
        <v>38370</v>
      </c>
      <c r="H8" s="53">
        <f aca="true" t="shared" si="1" ref="H8:H13">ROUND(G8/$G$7*100,2)</f>
        <v>99.77</v>
      </c>
    </row>
    <row r="9" spans="1:8" s="10" customFormat="1" ht="19.5" customHeight="1">
      <c r="A9" s="54"/>
      <c r="B9" s="51" t="s">
        <v>69</v>
      </c>
      <c r="C9" s="18">
        <v>32578</v>
      </c>
      <c r="D9" s="52">
        <f t="shared" si="0"/>
        <v>82.68</v>
      </c>
      <c r="E9" s="19">
        <v>32113</v>
      </c>
      <c r="F9" s="53">
        <f>ROUND(E9/$E$7*100,2)</f>
        <v>83.49</v>
      </c>
      <c r="G9" s="19">
        <v>32068</v>
      </c>
      <c r="H9" s="53">
        <f t="shared" si="1"/>
        <v>83.38</v>
      </c>
    </row>
    <row r="10" spans="1:8" s="10" customFormat="1" ht="19.5" customHeight="1">
      <c r="A10" s="54"/>
      <c r="B10" s="51" t="s">
        <v>70</v>
      </c>
      <c r="C10" s="18">
        <v>6712</v>
      </c>
      <c r="D10" s="52">
        <f t="shared" si="0"/>
        <v>17.04</v>
      </c>
      <c r="E10" s="19">
        <v>6247</v>
      </c>
      <c r="F10" s="53">
        <f>ROUND(E10/$E$7*100,2)</f>
        <v>16.24</v>
      </c>
      <c r="G10" s="19">
        <v>6302</v>
      </c>
      <c r="H10" s="53">
        <f t="shared" si="1"/>
        <v>16.39</v>
      </c>
    </row>
    <row r="11" spans="1:8" s="10" customFormat="1" ht="19.5" customHeight="1">
      <c r="A11" s="78" t="s">
        <v>71</v>
      </c>
      <c r="B11" s="83"/>
      <c r="C11" s="18">
        <v>53</v>
      </c>
      <c r="D11" s="52">
        <f t="shared" si="0"/>
        <v>0.13</v>
      </c>
      <c r="E11" s="19">
        <v>54</v>
      </c>
      <c r="F11" s="53">
        <f>ROUND(E11/$E$7*100,2)</f>
        <v>0.14</v>
      </c>
      <c r="G11" s="19">
        <v>52</v>
      </c>
      <c r="H11" s="53">
        <v>0.13</v>
      </c>
    </row>
    <row r="12" spans="1:8" s="10" customFormat="1" ht="19.5" customHeight="1">
      <c r="A12" s="78" t="s">
        <v>72</v>
      </c>
      <c r="B12" s="83"/>
      <c r="C12" s="18">
        <v>2</v>
      </c>
      <c r="D12" s="52">
        <f t="shared" si="0"/>
        <v>0.01</v>
      </c>
      <c r="E12" s="19">
        <v>3</v>
      </c>
      <c r="F12" s="53">
        <f>ROUND(E12/$E$7*100,2)</f>
        <v>0.01</v>
      </c>
      <c r="G12" s="19">
        <v>1</v>
      </c>
      <c r="H12" s="53">
        <v>0.01</v>
      </c>
    </row>
    <row r="13" spans="1:8" s="10" customFormat="1" ht="19.5" customHeight="1" thickBot="1">
      <c r="A13" s="75" t="s">
        <v>73</v>
      </c>
      <c r="B13" s="76"/>
      <c r="C13" s="25">
        <v>56</v>
      </c>
      <c r="D13" s="55">
        <f t="shared" si="0"/>
        <v>0.14</v>
      </c>
      <c r="E13" s="26">
        <v>44</v>
      </c>
      <c r="F13" s="56">
        <v>0.12</v>
      </c>
      <c r="G13" s="26">
        <v>37</v>
      </c>
      <c r="H13" s="56">
        <v>0.09</v>
      </c>
    </row>
    <row r="14" spans="1:8" s="10" customFormat="1" ht="19.5" customHeight="1">
      <c r="A14" s="27"/>
      <c r="B14" s="27"/>
      <c r="H14" s="9" t="s">
        <v>57</v>
      </c>
    </row>
    <row r="15" spans="1:8" s="10" customFormat="1" ht="19.5" customHeight="1">
      <c r="A15" s="27"/>
      <c r="B15" s="27"/>
      <c r="H15" s="9"/>
    </row>
    <row r="16" ht="19.5" customHeight="1"/>
    <row r="17" ht="19.5" customHeight="1"/>
  </sheetData>
  <sheetProtection/>
  <mergeCells count="9">
    <mergeCell ref="C4:D4"/>
    <mergeCell ref="E4:F4"/>
    <mergeCell ref="G4:H4"/>
    <mergeCell ref="A13:B13"/>
    <mergeCell ref="A8:B8"/>
    <mergeCell ref="A4:B6"/>
    <mergeCell ref="A11:B11"/>
    <mergeCell ref="A12:B12"/>
    <mergeCell ref="A7:B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C8 E8 G8:H8" formulaRange="1"/>
    <ignoredError sqref="D8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140625" style="4" customWidth="1"/>
    <col min="2" max="6" width="15.7109375" style="4" customWidth="1"/>
    <col min="7" max="16384" width="10.7109375" style="4" customWidth="1"/>
  </cols>
  <sheetData>
    <row r="1" spans="1:6" ht="24.75" customHeight="1">
      <c r="A1" s="1" t="s">
        <v>74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10" customFormat="1" ht="19.5" customHeight="1" thickBot="1">
      <c r="A3" s="7" t="s">
        <v>42</v>
      </c>
      <c r="B3" s="7"/>
      <c r="C3" s="7"/>
      <c r="D3" s="7"/>
      <c r="E3" s="7"/>
      <c r="F3" s="9" t="s">
        <v>75</v>
      </c>
    </row>
    <row r="4" spans="1:6" s="10" customFormat="1" ht="19.5" customHeight="1">
      <c r="A4" s="70" t="s">
        <v>44</v>
      </c>
      <c r="B4" s="57" t="s">
        <v>76</v>
      </c>
      <c r="C4" s="58" t="s">
        <v>76</v>
      </c>
      <c r="D4" s="57" t="s">
        <v>77</v>
      </c>
      <c r="E4" s="57" t="s">
        <v>78</v>
      </c>
      <c r="F4" s="57" t="s">
        <v>79</v>
      </c>
    </row>
    <row r="5" spans="1:6" s="10" customFormat="1" ht="19.5" customHeight="1">
      <c r="A5" s="71"/>
      <c r="B5" s="46" t="s">
        <v>80</v>
      </c>
      <c r="C5" s="47" t="s">
        <v>81</v>
      </c>
      <c r="D5" s="46" t="s">
        <v>82</v>
      </c>
      <c r="E5" s="46" t="s">
        <v>82</v>
      </c>
      <c r="F5" s="46" t="s">
        <v>82</v>
      </c>
    </row>
    <row r="6" spans="1:6" s="10" customFormat="1" ht="19.5" customHeight="1">
      <c r="A6" s="59" t="s">
        <v>83</v>
      </c>
      <c r="B6" s="60">
        <v>45092</v>
      </c>
      <c r="C6" s="37">
        <v>40367</v>
      </c>
      <c r="D6" s="37">
        <v>140</v>
      </c>
      <c r="E6" s="37">
        <v>124</v>
      </c>
      <c r="F6" s="61">
        <v>0.396</v>
      </c>
    </row>
    <row r="7" spans="1:6" s="10" customFormat="1" ht="19.5" customHeight="1">
      <c r="A7" s="62" t="s">
        <v>53</v>
      </c>
      <c r="B7" s="18">
        <v>44649</v>
      </c>
      <c r="C7" s="19">
        <v>40160</v>
      </c>
      <c r="D7" s="19">
        <v>136</v>
      </c>
      <c r="E7" s="19">
        <v>122</v>
      </c>
      <c r="F7" s="63">
        <v>0.389</v>
      </c>
    </row>
    <row r="8" spans="1:6" s="10" customFormat="1" ht="19.5" customHeight="1">
      <c r="A8" s="62" t="s">
        <v>54</v>
      </c>
      <c r="B8" s="18">
        <v>43449</v>
      </c>
      <c r="C8" s="19">
        <v>39401</v>
      </c>
      <c r="D8" s="19">
        <v>135</v>
      </c>
      <c r="E8" s="19">
        <v>119</v>
      </c>
      <c r="F8" s="63">
        <v>0.379</v>
      </c>
    </row>
    <row r="9" spans="1:6" s="10" customFormat="1" ht="19.5" customHeight="1">
      <c r="A9" s="62" t="s">
        <v>55</v>
      </c>
      <c r="B9" s="18">
        <v>42359</v>
      </c>
      <c r="C9" s="19">
        <v>38461</v>
      </c>
      <c r="D9" s="19">
        <v>131</v>
      </c>
      <c r="E9" s="19">
        <v>116</v>
      </c>
      <c r="F9" s="63">
        <v>0.37</v>
      </c>
    </row>
    <row r="10" spans="1:6" s="10" customFormat="1" ht="19.5" customHeight="1" thickBot="1">
      <c r="A10" s="64" t="s">
        <v>84</v>
      </c>
      <c r="B10" s="25">
        <v>42417</v>
      </c>
      <c r="C10" s="26">
        <v>38460</v>
      </c>
      <c r="D10" s="26">
        <v>132</v>
      </c>
      <c r="E10" s="26">
        <v>116</v>
      </c>
      <c r="F10" s="65">
        <v>0.37</v>
      </c>
    </row>
    <row r="11" spans="1:6" s="10" customFormat="1" ht="19.5" customHeight="1">
      <c r="A11" s="27"/>
      <c r="F11" s="9" t="s">
        <v>57</v>
      </c>
    </row>
    <row r="12" spans="1:6" s="10" customFormat="1" ht="19.5" customHeight="1">
      <c r="A12" s="27"/>
      <c r="F12" s="9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A7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7109375" style="4" customWidth="1"/>
    <col min="2" max="5" width="18.7109375" style="4" customWidth="1"/>
    <col min="6" max="16384" width="10.7109375" style="4" customWidth="1"/>
  </cols>
  <sheetData>
    <row r="1" spans="1:5" ht="24.75" customHeight="1">
      <c r="A1" s="1" t="s">
        <v>85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42</v>
      </c>
      <c r="B3" s="7"/>
      <c r="C3" s="7"/>
      <c r="D3" s="7"/>
      <c r="E3" s="7"/>
    </row>
    <row r="4" spans="1:5" s="10" customFormat="1" ht="19.5" customHeight="1">
      <c r="A4" s="70" t="s">
        <v>44</v>
      </c>
      <c r="B4" s="57" t="s">
        <v>86</v>
      </c>
      <c r="C4" s="58" t="s">
        <v>87</v>
      </c>
      <c r="D4" s="72" t="s">
        <v>88</v>
      </c>
      <c r="E4" s="74"/>
    </row>
    <row r="5" spans="1:5" s="10" customFormat="1" ht="19.5" customHeight="1">
      <c r="A5" s="81"/>
      <c r="B5" s="46" t="s">
        <v>89</v>
      </c>
      <c r="C5" s="47" t="s">
        <v>90</v>
      </c>
      <c r="D5" s="66" t="s">
        <v>91</v>
      </c>
      <c r="E5" s="66" t="s">
        <v>92</v>
      </c>
    </row>
    <row r="6" spans="1:5" s="10" customFormat="1" ht="19.5" customHeight="1">
      <c r="A6" s="59" t="s">
        <v>83</v>
      </c>
      <c r="B6" s="60">
        <v>3865</v>
      </c>
      <c r="C6" s="37">
        <v>204054</v>
      </c>
      <c r="D6" s="37">
        <v>26894798</v>
      </c>
      <c r="E6" s="37">
        <v>73684</v>
      </c>
    </row>
    <row r="7" spans="1:5" s="10" customFormat="1" ht="19.5" customHeight="1">
      <c r="A7" s="62" t="s">
        <v>53</v>
      </c>
      <c r="B7" s="18">
        <v>4013</v>
      </c>
      <c r="C7" s="19">
        <v>212390</v>
      </c>
      <c r="D7" s="19">
        <v>23800483</v>
      </c>
      <c r="E7" s="19">
        <v>65029</v>
      </c>
    </row>
    <row r="8" spans="1:5" s="10" customFormat="1" ht="19.5" customHeight="1">
      <c r="A8" s="62" t="s">
        <v>54</v>
      </c>
      <c r="B8" s="18">
        <v>4103</v>
      </c>
      <c r="C8" s="19">
        <v>216149</v>
      </c>
      <c r="D8" s="19">
        <v>21833069</v>
      </c>
      <c r="E8" s="19">
        <v>59653</v>
      </c>
    </row>
    <row r="9" spans="1:5" s="10" customFormat="1" ht="19.5" customHeight="1">
      <c r="A9" s="62" t="s">
        <v>55</v>
      </c>
      <c r="B9" s="18">
        <v>4173</v>
      </c>
      <c r="C9" s="19">
        <v>219254</v>
      </c>
      <c r="D9" s="19">
        <v>20065047</v>
      </c>
      <c r="E9" s="19">
        <v>54823</v>
      </c>
    </row>
    <row r="10" spans="1:5" s="10" customFormat="1" ht="19.5" customHeight="1" thickBot="1">
      <c r="A10" s="64" t="s">
        <v>93</v>
      </c>
      <c r="B10" s="25">
        <v>4205</v>
      </c>
      <c r="C10" s="26">
        <v>221566</v>
      </c>
      <c r="D10" s="26">
        <v>19522355</v>
      </c>
      <c r="E10" s="26">
        <v>53340</v>
      </c>
    </row>
    <row r="11" spans="1:5" s="10" customFormat="1" ht="19.5" customHeight="1">
      <c r="A11" s="27"/>
      <c r="E11" s="9" t="s">
        <v>57</v>
      </c>
    </row>
    <row r="12" s="10" customFormat="1" ht="19.5" customHeight="1">
      <c r="A12" s="27"/>
    </row>
    <row r="13" ht="19.5" customHeight="1"/>
  </sheetData>
  <sheetProtection/>
  <mergeCells count="2"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A7:A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28125" style="4" customWidth="1"/>
    <col min="2" max="7" width="12.7109375" style="4" customWidth="1"/>
    <col min="8" max="16384" width="10.7109375" style="4" customWidth="1"/>
  </cols>
  <sheetData>
    <row r="1" spans="1:7" ht="24.75" customHeight="1">
      <c r="A1" s="1" t="s">
        <v>94</v>
      </c>
      <c r="B1" s="2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42</v>
      </c>
      <c r="B3" s="7"/>
      <c r="C3" s="7"/>
      <c r="D3" s="7"/>
      <c r="E3" s="7"/>
      <c r="F3" s="7"/>
      <c r="G3" s="7"/>
    </row>
    <row r="4" spans="1:7" s="10" customFormat="1" ht="19.5" customHeight="1">
      <c r="A4" s="70" t="s">
        <v>44</v>
      </c>
      <c r="B4" s="72" t="s">
        <v>95</v>
      </c>
      <c r="C4" s="74"/>
      <c r="D4" s="73"/>
      <c r="E4" s="72" t="s">
        <v>96</v>
      </c>
      <c r="F4" s="74"/>
      <c r="G4" s="38" t="s">
        <v>97</v>
      </c>
    </row>
    <row r="5" spans="1:7" s="10" customFormat="1" ht="19.5" customHeight="1">
      <c r="A5" s="81"/>
      <c r="B5" s="66" t="s">
        <v>98</v>
      </c>
      <c r="C5" s="66" t="s">
        <v>48</v>
      </c>
      <c r="D5" s="67" t="s">
        <v>49</v>
      </c>
      <c r="E5" s="66" t="s">
        <v>48</v>
      </c>
      <c r="F5" s="67" t="s">
        <v>50</v>
      </c>
      <c r="G5" s="66" t="s">
        <v>51</v>
      </c>
    </row>
    <row r="6" spans="1:7" s="10" customFormat="1" ht="19.5" customHeight="1">
      <c r="A6" s="71"/>
      <c r="B6" s="46" t="s">
        <v>99</v>
      </c>
      <c r="C6" s="46" t="s">
        <v>100</v>
      </c>
      <c r="D6" s="47" t="s">
        <v>90</v>
      </c>
      <c r="E6" s="46" t="s">
        <v>100</v>
      </c>
      <c r="F6" s="47" t="s">
        <v>90</v>
      </c>
      <c r="G6" s="46" t="s">
        <v>101</v>
      </c>
    </row>
    <row r="7" spans="1:7" s="10" customFormat="1" ht="19.5" customHeight="1">
      <c r="A7" s="59" t="s">
        <v>83</v>
      </c>
      <c r="B7" s="60">
        <v>3865</v>
      </c>
      <c r="C7" s="37">
        <v>82360</v>
      </c>
      <c r="D7" s="37">
        <v>204054</v>
      </c>
      <c r="E7" s="37">
        <v>70483</v>
      </c>
      <c r="F7" s="37">
        <v>174536</v>
      </c>
      <c r="G7" s="41">
        <f>ROUNDDOWN(F7/D7*100,2)</f>
        <v>85.53</v>
      </c>
    </row>
    <row r="8" spans="1:7" s="10" customFormat="1" ht="19.5" customHeight="1">
      <c r="A8" s="62" t="s">
        <v>53</v>
      </c>
      <c r="B8" s="18">
        <v>4013</v>
      </c>
      <c r="C8" s="19">
        <v>86912</v>
      </c>
      <c r="D8" s="19">
        <v>212390</v>
      </c>
      <c r="E8" s="19">
        <v>75972</v>
      </c>
      <c r="F8" s="19">
        <v>185511</v>
      </c>
      <c r="G8" s="42">
        <f>ROUNDDOWN(F8/D8*100,2)</f>
        <v>87.34</v>
      </c>
    </row>
    <row r="9" spans="1:7" s="10" customFormat="1" ht="19.5" customHeight="1">
      <c r="A9" s="62" t="s">
        <v>54</v>
      </c>
      <c r="B9" s="18">
        <v>4103</v>
      </c>
      <c r="C9" s="19">
        <v>89416</v>
      </c>
      <c r="D9" s="19">
        <v>216149</v>
      </c>
      <c r="E9" s="19">
        <v>80579</v>
      </c>
      <c r="F9" s="19">
        <v>194603</v>
      </c>
      <c r="G9" s="42">
        <f>ROUNDDOWN(F9/D9*100,2)</f>
        <v>90.03</v>
      </c>
    </row>
    <row r="10" spans="1:7" s="10" customFormat="1" ht="19.5" customHeight="1">
      <c r="A10" s="62" t="s">
        <v>55</v>
      </c>
      <c r="B10" s="18">
        <v>4173</v>
      </c>
      <c r="C10" s="19">
        <v>91360</v>
      </c>
      <c r="D10" s="19">
        <v>219254</v>
      </c>
      <c r="E10" s="19">
        <v>83696</v>
      </c>
      <c r="F10" s="19">
        <v>200783</v>
      </c>
      <c r="G10" s="42">
        <f>ROUNDDOWN(F10/D10*100,2)</f>
        <v>91.57</v>
      </c>
    </row>
    <row r="11" spans="1:7" s="10" customFormat="1" ht="19.5" customHeight="1" thickBot="1">
      <c r="A11" s="64" t="s">
        <v>56</v>
      </c>
      <c r="B11" s="25">
        <v>4205</v>
      </c>
      <c r="C11" s="26">
        <v>93043</v>
      </c>
      <c r="D11" s="26">
        <v>221566</v>
      </c>
      <c r="E11" s="26">
        <v>85517</v>
      </c>
      <c r="F11" s="26">
        <v>203486</v>
      </c>
      <c r="G11" s="43">
        <f>ROUNDDOWN(F11/D11*100,2)</f>
        <v>91.83</v>
      </c>
    </row>
    <row r="12" spans="1:7" s="10" customFormat="1" ht="19.5" customHeight="1">
      <c r="A12" s="27"/>
      <c r="G12" s="9" t="s">
        <v>57</v>
      </c>
    </row>
    <row r="13" s="10" customFormat="1" ht="19.5" customHeight="1">
      <c r="A13" s="27"/>
    </row>
    <row r="14" ht="19.5" customHeight="1"/>
  </sheetData>
  <sheetProtection/>
  <mergeCells count="3">
    <mergeCell ref="A4:A6"/>
    <mergeCell ref="B4:D4"/>
    <mergeCell ref="E4:F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10．電気・ガス・上下水道</oddHeader>
  </headerFooter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2012-12-28T04:48:00Z</cp:lastPrinted>
  <dcterms:created xsi:type="dcterms:W3CDTF">2012-12-26T02:15:20Z</dcterms:created>
  <dcterms:modified xsi:type="dcterms:W3CDTF">2013-01-30T06:18:41Z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