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20" yWindow="65491" windowWidth="10320" windowHeight="7995" activeTab="0"/>
  </bookViews>
  <sheets>
    <sheet name="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" sheetId="10" r:id="rId10"/>
    <sheet name="18-10" sheetId="11" r:id="rId11"/>
    <sheet name="18-11" sheetId="12" r:id="rId12"/>
    <sheet name="18-12" sheetId="13" r:id="rId13"/>
    <sheet name="18-13" sheetId="14" r:id="rId14"/>
    <sheet name="18-14" sheetId="15" r:id="rId15"/>
  </sheets>
  <definedNames/>
  <calcPr fullCalcOnLoad="1"/>
</workbook>
</file>

<file path=xl/sharedStrings.xml><?xml version="1.0" encoding="utf-8"?>
<sst xmlns="http://schemas.openxmlformats.org/spreadsheetml/2006/main" count="908" uniqueCount="381">
  <si>
    <t>18-1．月別交通事故発生状況</t>
  </si>
  <si>
    <t>年（月）別</t>
  </si>
  <si>
    <t>総件数</t>
  </si>
  <si>
    <t>物損事故件数</t>
  </si>
  <si>
    <t>人身事故件数</t>
  </si>
  <si>
    <t>死者</t>
  </si>
  <si>
    <t>傷者</t>
  </si>
  <si>
    <t>件</t>
  </si>
  <si>
    <t>資料：道路管理課</t>
  </si>
  <si>
    <t>18-2．運転免許保有者数</t>
  </si>
  <si>
    <t>単位：人</t>
  </si>
  <si>
    <t>総数</t>
  </si>
  <si>
    <t>四日市南
警察署</t>
  </si>
  <si>
    <t>四日市北
警察署</t>
  </si>
  <si>
    <t>四日市西
警察署</t>
  </si>
  <si>
    <t>資料：三重県警察本部</t>
  </si>
  <si>
    <t>18-3．海難発生救助件数</t>
  </si>
  <si>
    <t>（１）船舶による海難</t>
  </si>
  <si>
    <t>単位：隻</t>
  </si>
  <si>
    <t>年次</t>
  </si>
  <si>
    <t>件数（隻数）</t>
  </si>
  <si>
    <t>隻数内訳</t>
  </si>
  <si>
    <t>救助</t>
  </si>
  <si>
    <t>自救</t>
  </si>
  <si>
    <t>全損</t>
  </si>
  <si>
    <t>その他</t>
  </si>
  <si>
    <t>衝突</t>
  </si>
  <si>
    <t>-</t>
  </si>
  <si>
    <t>乗りあげ</t>
  </si>
  <si>
    <t>機関故障</t>
  </si>
  <si>
    <t>火災</t>
  </si>
  <si>
    <t>浸水</t>
  </si>
  <si>
    <t>転覆</t>
  </si>
  <si>
    <t>推進器障害</t>
  </si>
  <si>
    <t>かじ故障</t>
  </si>
  <si>
    <t>資料：四日市海上保安部</t>
  </si>
  <si>
    <t>（２）人のみの海難</t>
  </si>
  <si>
    <t>単位：人</t>
  </si>
  <si>
    <t>件数（人）</t>
  </si>
  <si>
    <t>人数内訳</t>
  </si>
  <si>
    <t>行方不明、死亡</t>
  </si>
  <si>
    <t>海中転落</t>
  </si>
  <si>
    <t>負傷</t>
  </si>
  <si>
    <t>病気</t>
  </si>
  <si>
    <t>傷害</t>
  </si>
  <si>
    <t>中毒</t>
  </si>
  <si>
    <t>海浜事故</t>
  </si>
  <si>
    <t>-</t>
  </si>
  <si>
    <t>自殺</t>
  </si>
  <si>
    <t xml:space="preserve">  2 船舶海難に起因するものは除く</t>
  </si>
  <si>
    <t>隻数</t>
  </si>
  <si>
    <t>海難原因</t>
  </si>
  <si>
    <t>旅客船</t>
  </si>
  <si>
    <t>貨物船</t>
  </si>
  <si>
    <t>油送船</t>
  </si>
  <si>
    <t>漁船</t>
  </si>
  <si>
    <t>運航上の過失</t>
  </si>
  <si>
    <t>船体・機関整備・取扱い不良</t>
  </si>
  <si>
    <t>貨物積付け不良</t>
  </si>
  <si>
    <t>火気取扱い不良</t>
  </si>
  <si>
    <t>気象・海象不注意</t>
  </si>
  <si>
    <t>危険物等取扱い不良</t>
  </si>
  <si>
    <t>材質不良・構造上の欠陥</t>
  </si>
  <si>
    <t xml:space="preserve">  2 「人のみ海難」は除く</t>
  </si>
  <si>
    <t xml:space="preserve">  3 2つ以上の原因によるものは、主たる原因により把握</t>
  </si>
  <si>
    <t xml:space="preserve">  4 「その他」にはモーターボート、ヨットを含む</t>
  </si>
  <si>
    <t>各年度4月1日現在</t>
  </si>
  <si>
    <t>年度</t>
  </si>
  <si>
    <t>消防費</t>
  </si>
  <si>
    <t>市一般会計予算に対する消防費の比率</t>
  </si>
  <si>
    <t>人口</t>
  </si>
  <si>
    <t>世帯</t>
  </si>
  <si>
    <t>千円</t>
  </si>
  <si>
    <t>％</t>
  </si>
  <si>
    <t>円</t>
  </si>
  <si>
    <t xml:space="preserve">21    </t>
  </si>
  <si>
    <t xml:space="preserve">22    </t>
  </si>
  <si>
    <t>中消防署
管内</t>
  </si>
  <si>
    <t>北消防署
管内</t>
  </si>
  <si>
    <t>南消防署
管内</t>
  </si>
  <si>
    <t>製造所</t>
  </si>
  <si>
    <t>貯蔵所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</si>
  <si>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</si>
  <si>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</si>
  <si>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</si>
  <si>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</si>
  <si>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</si>
  <si>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</si>
  <si>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</si>
  <si>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給油</t>
  </si>
  <si>
    <t>販売</t>
  </si>
  <si>
    <t>移送</t>
  </si>
  <si>
    <t>一般</t>
  </si>
  <si>
    <t>18-7．消防車両配置状況</t>
  </si>
  <si>
    <t>（単位：台）</t>
  </si>
  <si>
    <t>消防団</t>
  </si>
  <si>
    <t>消防本部</t>
  </si>
  <si>
    <t>中消防署</t>
  </si>
  <si>
    <t>中央分署</t>
  </si>
  <si>
    <t>西分署</t>
  </si>
  <si>
    <t>港分署</t>
  </si>
  <si>
    <t>北消防署</t>
  </si>
  <si>
    <t>朝日川越分署</t>
  </si>
  <si>
    <t>北西出張所</t>
  </si>
  <si>
    <t>南消防署</t>
  </si>
  <si>
    <t>西南出張所</t>
  </si>
  <si>
    <t>防災教育センター</t>
  </si>
  <si>
    <t>消防車</t>
  </si>
  <si>
    <t>消防ポンプ自動車</t>
  </si>
  <si>
    <t>水槽付ポンプ自動車</t>
  </si>
  <si>
    <t>はしご自動車</t>
  </si>
  <si>
    <t>泡原液搬送車</t>
  </si>
  <si>
    <t>救助工作車</t>
  </si>
  <si>
    <t>消防ポンプ積載車</t>
  </si>
  <si>
    <t>高規格救急自動車</t>
  </si>
  <si>
    <t>その他の車両</t>
  </si>
  <si>
    <t>指揮車</t>
  </si>
  <si>
    <t>支援車</t>
  </si>
  <si>
    <t>水難救助車</t>
  </si>
  <si>
    <t>泡原液運搬車</t>
  </si>
  <si>
    <t>資機材搬送車</t>
  </si>
  <si>
    <t>火災原因調査車</t>
  </si>
  <si>
    <t>立入検査車</t>
  </si>
  <si>
    <t>広報車</t>
  </si>
  <si>
    <t>軽四トラック</t>
  </si>
  <si>
    <t>救急普及啓発車</t>
  </si>
  <si>
    <t>乗用車</t>
  </si>
  <si>
    <t>18-8．事故別救護状況</t>
  </si>
  <si>
    <t>区分</t>
  </si>
  <si>
    <t>出場件数</t>
  </si>
  <si>
    <t>搬送人員</t>
  </si>
  <si>
    <t>人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</si>
  <si>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</si>
  <si>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</si>
  <si>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</si>
  <si>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</si>
  <si>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</si>
  <si>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</si>
  <si>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</si>
  <si>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</si>
  <si>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</si>
  <si>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資料：四日市市消防本部</t>
  </si>
  <si>
    <t>18-9．消防水利状況</t>
  </si>
  <si>
    <t>消火栓</t>
  </si>
  <si>
    <t>工業用水</t>
  </si>
  <si>
    <t>双口</t>
  </si>
  <si>
    <t>単口</t>
  </si>
  <si>
    <t>上水道</t>
  </si>
  <si>
    <t>防火水槽</t>
  </si>
  <si>
    <t>100㎥耐震</t>
  </si>
  <si>
    <t xml:space="preserve"> 60㎥耐震</t>
  </si>
  <si>
    <t xml:space="preserve"> 40㎥耐震</t>
  </si>
  <si>
    <t>100㎥以上</t>
  </si>
  <si>
    <t xml:space="preserve"> 40㎥以上</t>
  </si>
  <si>
    <t xml:space="preserve"> 40㎥未満</t>
  </si>
  <si>
    <t>井戸</t>
  </si>
  <si>
    <t>プール</t>
  </si>
  <si>
    <t>池沼</t>
  </si>
  <si>
    <t>河川</t>
  </si>
  <si>
    <t>海運河</t>
  </si>
  <si>
    <t>全国</t>
  </si>
  <si>
    <t>火災件数</t>
  </si>
  <si>
    <t>出火率</t>
  </si>
  <si>
    <t>一件当たり損害額（千円）</t>
  </si>
  <si>
    <t>三重県</t>
  </si>
  <si>
    <t>四日市市
（朝日、川越町含む）</t>
  </si>
  <si>
    <t>18-11．地区別火災発生状況</t>
  </si>
  <si>
    <t>焼損面積</t>
  </si>
  <si>
    <t>損害額</t>
  </si>
  <si>
    <t>建物</t>
  </si>
  <si>
    <t>林野</t>
  </si>
  <si>
    <t>ａ</t>
  </si>
  <si>
    <t>中消防署管内</t>
  </si>
  <si>
    <t>共同</t>
  </si>
  <si>
    <t>同和</t>
  </si>
  <si>
    <t>中央</t>
  </si>
  <si>
    <t>港</t>
  </si>
  <si>
    <t>浜田</t>
  </si>
  <si>
    <t>橋北</t>
  </si>
  <si>
    <t>海蔵</t>
  </si>
  <si>
    <t>常磐</t>
  </si>
  <si>
    <t>川島</t>
  </si>
  <si>
    <t>神前</t>
  </si>
  <si>
    <t>桜</t>
  </si>
  <si>
    <t>県</t>
  </si>
  <si>
    <t>三重</t>
  </si>
  <si>
    <t>北消防署管内</t>
  </si>
  <si>
    <t>羽津</t>
  </si>
  <si>
    <t>富田</t>
  </si>
  <si>
    <t>富洲原</t>
  </si>
  <si>
    <t>大矢知</t>
  </si>
  <si>
    <t>八郷</t>
  </si>
  <si>
    <t>下野</t>
  </si>
  <si>
    <t>保々</t>
  </si>
  <si>
    <t>朝日町</t>
  </si>
  <si>
    <t>川越町</t>
  </si>
  <si>
    <t>南消防署管内</t>
  </si>
  <si>
    <t>塩浜</t>
  </si>
  <si>
    <t>日永</t>
  </si>
  <si>
    <t>四郷</t>
  </si>
  <si>
    <t>内部</t>
  </si>
  <si>
    <t>河原田</t>
  </si>
  <si>
    <t>小山田</t>
  </si>
  <si>
    <t>水沢</t>
  </si>
  <si>
    <t>楠</t>
  </si>
  <si>
    <t>高速道路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</si>
  <si>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</si>
  <si>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</si>
  <si>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</si>
  <si>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</si>
  <si>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</si>
  <si>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</si>
  <si>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</si>
  <si>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</si>
  <si>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</si>
  <si>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</si>
  <si>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</si>
  <si>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18-12．月別火災発生状況</t>
  </si>
  <si>
    <t xml:space="preserve"> 1月</t>
  </si>
  <si>
    <t>放火
（疑い含む）</t>
  </si>
  <si>
    <t>たばこ</t>
  </si>
  <si>
    <t>こんろ</t>
  </si>
  <si>
    <t>たき火</t>
  </si>
  <si>
    <t>火あそび</t>
  </si>
  <si>
    <t>電灯･電話
等の配線</t>
  </si>
  <si>
    <t>不明</t>
  </si>
  <si>
    <t>18-14．消防団員及び消防車の配置状況</t>
  </si>
  <si>
    <t>人員</t>
  </si>
  <si>
    <t>人</t>
  </si>
  <si>
    <t>台</t>
  </si>
  <si>
    <t>団本部</t>
  </si>
  <si>
    <t>サルビア分団</t>
  </si>
  <si>
    <t>北ブロック</t>
  </si>
  <si>
    <t>羽津分団</t>
  </si>
  <si>
    <t>富田分団</t>
  </si>
  <si>
    <t>富洲原分団</t>
  </si>
  <si>
    <t>大矢知分団</t>
  </si>
  <si>
    <t>八郷分団</t>
  </si>
  <si>
    <t>下野分団</t>
  </si>
  <si>
    <t>保々分団</t>
  </si>
  <si>
    <t>中ブロック</t>
  </si>
  <si>
    <t>橋北分団</t>
  </si>
  <si>
    <t>海蔵分団</t>
  </si>
  <si>
    <t>海上分団</t>
  </si>
  <si>
    <t>常磐分団</t>
  </si>
  <si>
    <t>三重分団</t>
  </si>
  <si>
    <t>神前分団</t>
  </si>
  <si>
    <t>川島分団</t>
  </si>
  <si>
    <t>県分団</t>
  </si>
  <si>
    <t>桜分団</t>
  </si>
  <si>
    <t>南ブロック</t>
  </si>
  <si>
    <t>塩浜分団</t>
  </si>
  <si>
    <t>日永分団</t>
  </si>
  <si>
    <t>河原田分団</t>
  </si>
  <si>
    <t>内部分団</t>
  </si>
  <si>
    <t>四郷分団</t>
  </si>
  <si>
    <t>小山田分団</t>
  </si>
  <si>
    <t>水沢分団</t>
  </si>
  <si>
    <t>北楠分団</t>
  </si>
  <si>
    <t>南楠分団</t>
  </si>
  <si>
    <t>18-4．原因・船種別海難発生状況</t>
  </si>
  <si>
    <t>注 四日市市内</t>
  </si>
  <si>
    <t>注 四日市南・北・西警察署管内</t>
  </si>
  <si>
    <t>注 朝日町、川越町消防事務受託分含む</t>
  </si>
  <si>
    <t>注 出火率＝出火件数／人口×10,000</t>
  </si>
  <si>
    <t>注 四日市市消防団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</si>
  <si>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</si>
  <si>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</si>
  <si>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</si>
  <si>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</si>
  <si>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</si>
  <si>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</si>
  <si>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</si>
  <si>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</si>
  <si>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</si>
  <si>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</si>
  <si>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</si>
  <si>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-</t>
  </si>
  <si>
    <t xml:space="preserve">23    </t>
  </si>
  <si>
    <t>4.0</t>
  </si>
  <si>
    <t>3.7</t>
  </si>
  <si>
    <t>3.5</t>
  </si>
  <si>
    <t>防災指導車</t>
  </si>
  <si>
    <t>救助機能付消防ポンプ自動車</t>
  </si>
  <si>
    <t>小型動力消防ポンプ付水槽車</t>
  </si>
  <si>
    <t>はしご機能付高所放水車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</si>
  <si>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</si>
  <si>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</si>
  <si>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</si>
  <si>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</si>
  <si>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</si>
  <si>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</si>
  <si>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</si>
  <si>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</si>
  <si>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</si>
  <si>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18-11</t>
  </si>
  <si>
    <t>18-12</t>
  </si>
  <si>
    <t>18-13</t>
  </si>
  <si>
    <t>18-14</t>
  </si>
  <si>
    <t>18．事故・災害</t>
  </si>
  <si>
    <t>18-1</t>
  </si>
  <si>
    <t>月別交通事故発生状況</t>
  </si>
  <si>
    <t>運転免許保有者数</t>
  </si>
  <si>
    <t>海難発生救助件数</t>
  </si>
  <si>
    <t>原因・船種別海難発生状況</t>
  </si>
  <si>
    <t>消防車両配置状況</t>
  </si>
  <si>
    <t>事故別救護状況</t>
  </si>
  <si>
    <t>消防水利状況</t>
  </si>
  <si>
    <t>地区別火災発生状況</t>
  </si>
  <si>
    <t>月別火災発生状況</t>
  </si>
  <si>
    <t>18-6．危険物施設設置状況</t>
  </si>
  <si>
    <t>危険物施設設置状況</t>
  </si>
  <si>
    <t>18-10．火災発生状況</t>
  </si>
  <si>
    <t>火災発生状況</t>
  </si>
  <si>
    <t>18-13．出火原因別火災発生状況</t>
  </si>
  <si>
    <t>出火原因別火災発生状況</t>
  </si>
  <si>
    <t xml:space="preserve">24    </t>
  </si>
  <si>
    <t>3.9</t>
  </si>
  <si>
    <t>4.6</t>
  </si>
  <si>
    <t>18-5．消防費歳出予算（当初額）に対する人口世帯当たり額</t>
  </si>
  <si>
    <t>1人当
たり額</t>
  </si>
  <si>
    <t>1世帯
当たり額</t>
  </si>
  <si>
    <t>区分</t>
  </si>
  <si>
    <t>地区</t>
  </si>
  <si>
    <t>月</t>
  </si>
  <si>
    <t>原因</t>
  </si>
  <si>
    <t>分団</t>
  </si>
  <si>
    <t>-</t>
  </si>
  <si>
    <t>㎡</t>
  </si>
  <si>
    <t>㎡</t>
  </si>
  <si>
    <t>消防費歳出予算（当初額）に対する人口世帯当たり額</t>
  </si>
  <si>
    <t>消防団員及び消防車の配置状況</t>
  </si>
  <si>
    <t xml:space="preserve">     24      </t>
  </si>
  <si>
    <t xml:space="preserve">     25      </t>
  </si>
  <si>
    <t>件</t>
  </si>
  <si>
    <t>人</t>
  </si>
  <si>
    <t xml:space="preserve"> 1月</t>
  </si>
  <si>
    <t>平成25年</t>
  </si>
  <si>
    <t>平成24年</t>
  </si>
  <si>
    <t>10件（10人）</t>
  </si>
  <si>
    <t xml:space="preserve">25    </t>
  </si>
  <si>
    <t>平成20年度</t>
  </si>
  <si>
    <t>平成23年</t>
  </si>
  <si>
    <t>出場件数</t>
  </si>
  <si>
    <t>搬送人員</t>
  </si>
  <si>
    <t xml:space="preserve">26    </t>
  </si>
  <si>
    <t>大容量送水ポンプ車</t>
  </si>
  <si>
    <t>大型放水砲車</t>
  </si>
  <si>
    <t>平成26年</t>
  </si>
  <si>
    <t>4.5</t>
  </si>
  <si>
    <t>2.8</t>
  </si>
  <si>
    <t>平成25年</t>
  </si>
  <si>
    <t>注1 四日市港内</t>
  </si>
  <si>
    <t>注 四日市港内</t>
  </si>
  <si>
    <t>4件（5隻）</t>
  </si>
  <si>
    <t>5隻</t>
  </si>
  <si>
    <t>取扱所</t>
  </si>
  <si>
    <t xml:space="preserve">平成23年    </t>
  </si>
  <si>
    <t xml:space="preserve">     26      </t>
  </si>
  <si>
    <t xml:space="preserve">     27      </t>
  </si>
  <si>
    <t>11件（11人）</t>
  </si>
  <si>
    <t>4件（4隻）</t>
  </si>
  <si>
    <t>平成26年</t>
  </si>
  <si>
    <t>平成27年</t>
  </si>
  <si>
    <t>4隻</t>
  </si>
  <si>
    <t xml:space="preserve">27    </t>
  </si>
  <si>
    <t xml:space="preserve">28    </t>
  </si>
  <si>
    <t>資料：消防本部「平成27年消防年報」</t>
  </si>
  <si>
    <t>平成28年4月1日現在</t>
  </si>
  <si>
    <t>資料：消防本部「平成28年消防年報」</t>
  </si>
  <si>
    <t>3.4</t>
  </si>
  <si>
    <t>3.3</t>
  </si>
  <si>
    <t>3.1</t>
  </si>
  <si>
    <t>3.2</t>
  </si>
  <si>
    <t>2.5</t>
  </si>
  <si>
    <t>平成27年12月31日現在</t>
  </si>
  <si>
    <t>化学消防ポンプ自動車</t>
  </si>
  <si>
    <t>大型化学高所放水車</t>
  </si>
  <si>
    <t>3.9</t>
  </si>
  <si>
    <t>3.7</t>
  </si>
  <si>
    <t>4.3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</si>
</sst>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"/>
    <numFmt numFmtId="186" formatCode="#,##0.0_ ;[Red]\-#,##0.0\ "/>
    <numFmt numFmtId="187" formatCode="0.0_ ;[Red]\-0.0\ "/>
    <numFmt numFmtId="188" formatCode="#,##0.0_);[Red]\(#,##0.0\)"/>
    <numFmt numFmtId="189" formatCode="#,##0;&quot;▲ &quot;#,##0"/>
    <numFmt numFmtId="190" formatCode="#,##0.0;[Red]\-#,##0.0"/>
    <numFmt numFmtId="191" formatCode="#,##0;&quot;△ &quot;#,##0"/>
    <numFmt numFmtId="192" formatCode="0.000_ 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_ "/>
    <numFmt numFmtId="203" formatCode="0_);[Red]\(0\)"/>
    <numFmt numFmtId="204" formatCode="#,##0.00_);[Red]\(#,##0.00\)"/>
    <numFmt numFmtId="205" formatCode="#,##0.00_);\(#,##0.00\)"/>
    <numFmt numFmtId="206" formatCode="#,##0.0_);\(#,##0.0\)"/>
    <numFmt numFmtId="207" formatCode="0.00;[Red]0.00"/>
    <numFmt numFmtId="208" formatCode="0.0_);[Red]\(0.0\)"/>
    <numFmt numFmtId="209" formatCode="#,##0;[Red]#,##0"/>
    <numFmt numFmtId="210" formatCode="#,##0_);\(#,##0\)"/>
    <numFmt numFmtId="211" formatCode="0.0_ "/>
    <numFmt numFmtId="212" formatCode="0.00;&quot;△ &quot;0.00"/>
  </numFmts>
  <fonts count="31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83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3" fontId="5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right" vertical="center" wrapText="1"/>
    </xf>
    <xf numFmtId="184" fontId="5" fillId="0" borderId="2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8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distributed" textRotation="255" wrapText="1"/>
    </xf>
    <xf numFmtId="0" fontId="5" fillId="0" borderId="22" xfId="0" applyFont="1" applyFill="1" applyBorder="1" applyAlignment="1">
      <alignment horizontal="center" vertical="distributed" textRotation="255" wrapText="1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6" xfId="0" applyNumberFormat="1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textRotation="255" wrapText="1"/>
    </xf>
    <xf numFmtId="183" fontId="5" fillId="0" borderId="24" xfId="0" applyNumberFormat="1" applyFont="1" applyFill="1" applyBorder="1" applyAlignment="1">
      <alignment horizontal="center" vertical="center" textRotation="255" wrapText="1"/>
    </xf>
    <xf numFmtId="49" fontId="5" fillId="0" borderId="2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distributed" wrapText="1"/>
    </xf>
    <xf numFmtId="0" fontId="5" fillId="0" borderId="22" xfId="0" applyFont="1" applyFill="1" applyBorder="1" applyAlignment="1">
      <alignment horizontal="center" vertical="distributed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distributed" wrapText="1"/>
    </xf>
    <xf numFmtId="0" fontId="5" fillId="0" borderId="14" xfId="0" applyFont="1" applyFill="1" applyBorder="1" applyAlignment="1">
      <alignment horizontal="right" vertical="distributed" wrapText="1"/>
    </xf>
    <xf numFmtId="38" fontId="6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distributed" wrapText="1"/>
    </xf>
    <xf numFmtId="49" fontId="5" fillId="0" borderId="15" xfId="0" applyNumberFormat="1" applyFont="1" applyFill="1" applyBorder="1" applyAlignment="1">
      <alignment horizontal="right" vertical="center"/>
    </xf>
    <xf numFmtId="183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83" fontId="5" fillId="0" borderId="24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183" fontId="5" fillId="0" borderId="0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distributed" wrapText="1"/>
    </xf>
    <xf numFmtId="184" fontId="5" fillId="0" borderId="31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49" fontId="26" fillId="0" borderId="27" xfId="0" applyNumberFormat="1" applyFont="1" applyFill="1" applyBorder="1" applyAlignment="1">
      <alignment horizontal="distributed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3" fontId="5" fillId="0" borderId="13" xfId="0" applyNumberFormat="1" applyFont="1" applyFill="1" applyBorder="1" applyAlignment="1">
      <alignment horizontal="right" vertical="center" wrapText="1"/>
    </xf>
    <xf numFmtId="38" fontId="6" fillId="0" borderId="32" xfId="0" applyNumberFormat="1" applyFont="1" applyFill="1" applyBorder="1" applyAlignment="1">
      <alignment horizontal="right" vertical="center"/>
    </xf>
    <xf numFmtId="38" fontId="6" fillId="0" borderId="27" xfId="0" applyNumberFormat="1" applyFont="1" applyFill="1" applyBorder="1" applyAlignment="1">
      <alignment horizontal="right"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30" xfId="0" applyNumberFormat="1" applyFont="1" applyFill="1" applyBorder="1" applyAlignment="1">
      <alignment horizontal="right" vertical="center"/>
    </xf>
    <xf numFmtId="183" fontId="5" fillId="0" borderId="24" xfId="0" applyNumberFormat="1" applyFont="1" applyFill="1" applyBorder="1" applyAlignment="1">
      <alignment horizontal="center" vertical="center" textRotation="255" shrinkToFit="1"/>
    </xf>
    <xf numFmtId="183" fontId="29" fillId="0" borderId="0" xfId="0" applyNumberFormat="1" applyFont="1" applyFill="1" applyBorder="1" applyAlignment="1">
      <alignment horizontal="right" vertical="center" wrapText="1"/>
    </xf>
    <xf numFmtId="180" fontId="5" fillId="0" borderId="25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49" fontId="5" fillId="0" borderId="30" xfId="0" applyNumberFormat="1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 wrapText="1"/>
    </xf>
    <xf numFmtId="0" fontId="30" fillId="0" borderId="0" xfId="43" applyFont="1" applyAlignment="1" applyProtection="1">
      <alignment vertical="center"/>
      <protection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 wrapText="1"/>
    </xf>
    <xf numFmtId="191" fontId="5" fillId="0" borderId="16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1" fontId="5" fillId="0" borderId="14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7" xfId="0" applyNumberFormat="1" applyFont="1" applyFill="1" applyBorder="1" applyAlignment="1">
      <alignment horizontal="distributed" vertical="center"/>
    </xf>
    <xf numFmtId="183" fontId="5" fillId="0" borderId="28" xfId="0" applyNumberFormat="1" applyFont="1" applyFill="1" applyBorder="1" applyAlignment="1">
      <alignment horizontal="center" vertical="center" textRotation="255" wrapText="1"/>
    </xf>
    <xf numFmtId="183" fontId="5" fillId="0" borderId="29" xfId="0" applyNumberFormat="1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183" fontId="5" fillId="0" borderId="28" xfId="0" applyNumberFormat="1" applyFont="1" applyFill="1" applyBorder="1" applyAlignment="1">
      <alignment horizontal="center" vertical="center" wrapText="1"/>
    </xf>
    <xf numFmtId="183" fontId="5" fillId="0" borderId="29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distributed" vertical="center"/>
    </xf>
    <xf numFmtId="49" fontId="6" fillId="0" borderId="30" xfId="0" applyNumberFormat="1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94" customWidth="1"/>
    <col min="2" max="2" width="80.7109375" style="94" customWidth="1"/>
    <col min="3" max="16384" width="9.140625" style="94" customWidth="1"/>
  </cols>
  <sheetData>
    <row r="1" s="89" customFormat="1" ht="19.5" customHeight="1">
      <c r="A1" s="88" t="s">
        <v>299</v>
      </c>
    </row>
    <row r="2" spans="1:5" s="89" customFormat="1" ht="9.75" customHeight="1">
      <c r="A2" s="90"/>
      <c r="B2" s="90"/>
      <c r="C2" s="90"/>
      <c r="D2" s="90"/>
      <c r="E2" s="90"/>
    </row>
    <row r="3" spans="1:7" s="89" customFormat="1" ht="24.75" customHeight="1">
      <c r="A3" s="91" t="s">
        <v>300</v>
      </c>
      <c r="B3" s="106" t="s">
        <v>301</v>
      </c>
      <c r="C3" s="90"/>
      <c r="D3" s="90"/>
      <c r="E3" s="90"/>
      <c r="F3" s="90"/>
      <c r="G3" s="90"/>
    </row>
    <row r="4" spans="1:7" s="89" customFormat="1" ht="24.75" customHeight="1">
      <c r="A4" s="91" t="s">
        <v>286</v>
      </c>
      <c r="B4" s="106" t="s">
        <v>302</v>
      </c>
      <c r="C4" s="90"/>
      <c r="D4" s="90"/>
      <c r="E4" s="90"/>
      <c r="F4" s="90"/>
      <c r="G4" s="90"/>
    </row>
    <row r="5" spans="1:7" s="89" customFormat="1" ht="24.75" customHeight="1">
      <c r="A5" s="91" t="s">
        <v>287</v>
      </c>
      <c r="B5" s="106" t="s">
        <v>303</v>
      </c>
      <c r="C5" s="90"/>
      <c r="D5" s="90"/>
      <c r="E5" s="90"/>
      <c r="F5" s="90"/>
      <c r="G5" s="90"/>
    </row>
    <row r="6" spans="1:7" s="89" customFormat="1" ht="24.75" customHeight="1">
      <c r="A6" s="91" t="s">
        <v>288</v>
      </c>
      <c r="B6" s="106" t="s">
        <v>304</v>
      </c>
      <c r="C6" s="90"/>
      <c r="D6" s="90"/>
      <c r="E6" s="90"/>
      <c r="F6" s="90"/>
      <c r="G6" s="90"/>
    </row>
    <row r="7" spans="1:7" s="89" customFormat="1" ht="24.75" customHeight="1">
      <c r="A7" s="91" t="s">
        <v>289</v>
      </c>
      <c r="B7" s="106" t="s">
        <v>330</v>
      </c>
      <c r="C7" s="90"/>
      <c r="D7" s="90"/>
      <c r="E7" s="90"/>
      <c r="F7" s="90"/>
      <c r="G7" s="90"/>
    </row>
    <row r="8" spans="1:5" s="89" customFormat="1" ht="24.75" customHeight="1">
      <c r="A8" s="91" t="s">
        <v>290</v>
      </c>
      <c r="B8" s="106" t="s">
        <v>311</v>
      </c>
      <c r="C8" s="90"/>
      <c r="D8" s="90"/>
      <c r="E8" s="90"/>
    </row>
    <row r="9" spans="1:5" s="89" customFormat="1" ht="24.75" customHeight="1">
      <c r="A9" s="91" t="s">
        <v>291</v>
      </c>
      <c r="B9" s="106" t="s">
        <v>305</v>
      </c>
      <c r="C9" s="90"/>
      <c r="D9" s="90"/>
      <c r="E9" s="90"/>
    </row>
    <row r="10" spans="1:5" s="89" customFormat="1" ht="24.75" customHeight="1">
      <c r="A10" s="91" t="s">
        <v>292</v>
      </c>
      <c r="B10" s="106" t="s">
        <v>306</v>
      </c>
      <c r="C10" s="90"/>
      <c r="D10" s="90"/>
      <c r="E10" s="90"/>
    </row>
    <row r="11" spans="1:5" s="89" customFormat="1" ht="24.75" customHeight="1">
      <c r="A11" s="91" t="s">
        <v>293</v>
      </c>
      <c r="B11" s="106" t="s">
        <v>307</v>
      </c>
      <c r="C11" s="90"/>
      <c r="D11" s="90"/>
      <c r="E11" s="90"/>
    </row>
    <row r="12" spans="1:5" s="89" customFormat="1" ht="24.75" customHeight="1">
      <c r="A12" s="91" t="s">
        <v>294</v>
      </c>
      <c r="B12" s="106" t="s">
        <v>313</v>
      </c>
      <c r="C12" s="90"/>
      <c r="D12" s="90"/>
      <c r="E12" s="90"/>
    </row>
    <row r="13" spans="1:5" s="89" customFormat="1" ht="24.75" customHeight="1">
      <c r="A13" s="91" t="s">
        <v>295</v>
      </c>
      <c r="B13" s="106" t="s">
        <v>308</v>
      </c>
      <c r="C13" s="90"/>
      <c r="D13" s="90"/>
      <c r="E13" s="90"/>
    </row>
    <row r="14" spans="1:2" s="89" customFormat="1" ht="24.75" customHeight="1">
      <c r="A14" s="91" t="s">
        <v>296</v>
      </c>
      <c r="B14" s="106" t="s">
        <v>309</v>
      </c>
    </row>
    <row r="15" spans="1:2" s="89" customFormat="1" ht="24.75" customHeight="1">
      <c r="A15" s="91" t="s">
        <v>297</v>
      </c>
      <c r="B15" s="106" t="s">
        <v>315</v>
      </c>
    </row>
    <row r="16" spans="1:2" s="89" customFormat="1" ht="24.75" customHeight="1">
      <c r="A16" s="91" t="s">
        <v>298</v>
      </c>
      <c r="B16" s="106" t="s">
        <v>331</v>
      </c>
    </row>
    <row r="17" s="89" customFormat="1" ht="24.75" customHeight="1">
      <c r="A17" s="92"/>
    </row>
    <row r="18" spans="1:2" s="89" customFormat="1" ht="24.75" customHeight="1">
      <c r="A18" s="93"/>
      <c r="B18" s="90"/>
    </row>
    <row r="19" spans="1:2" s="89" customFormat="1" ht="24.75" customHeight="1">
      <c r="A19" s="93"/>
      <c r="B19" s="90"/>
    </row>
    <row r="20" spans="1:2" s="89" customFormat="1" ht="24.75" customHeight="1">
      <c r="A20" s="93"/>
      <c r="B20" s="90"/>
    </row>
    <row r="21" spans="1:2" s="89" customFormat="1" ht="24.75" customHeight="1">
      <c r="A21" s="93"/>
      <c r="B21" s="90"/>
    </row>
    <row r="22" spans="1:2" s="89" customFormat="1" ht="24.75" customHeight="1">
      <c r="A22" s="93"/>
      <c r="B22" s="90"/>
    </row>
    <row r="23" spans="1:2" s="89" customFormat="1" ht="24.75" customHeight="1">
      <c r="A23" s="93"/>
      <c r="B23" s="90"/>
    </row>
    <row r="24" spans="1:2" s="89" customFormat="1" ht="24.75" customHeight="1">
      <c r="A24" s="93"/>
      <c r="B24" s="90"/>
    </row>
    <row r="25" spans="1:2" s="89" customFormat="1" ht="24.75" customHeight="1">
      <c r="A25" s="93"/>
      <c r="B25" s="90"/>
    </row>
    <row r="26" spans="1:2" s="89" customFormat="1" ht="24.75" customHeight="1">
      <c r="A26" s="93"/>
      <c r="B26" s="90"/>
    </row>
    <row r="27" spans="1:2" s="89" customFormat="1" ht="24.75" customHeight="1">
      <c r="A27" s="93"/>
      <c r="B27" s="90"/>
    </row>
    <row r="28" spans="1:2" s="89" customFormat="1" ht="24.75" customHeight="1">
      <c r="A28" s="93"/>
      <c r="B28" s="90"/>
    </row>
    <row r="29" spans="1:2" s="89" customFormat="1" ht="24.75" customHeight="1">
      <c r="A29" s="93"/>
      <c r="B29" s="90"/>
    </row>
    <row r="30" s="89" customFormat="1" ht="24.75" customHeight="1">
      <c r="A30" s="92"/>
    </row>
    <row r="31" s="89" customFormat="1" ht="24.75" customHeight="1">
      <c r="A31" s="92"/>
    </row>
  </sheetData>
  <sheetProtection/>
  <hyperlinks>
    <hyperlink ref="B3" location="18-jikosaigai27.xls#'18-1'!A1" display="月別交通事故発生状況"/>
    <hyperlink ref="B4" location="18-jikosaigai27.xls#'18-2'!A1" display="運転免許保有者数"/>
    <hyperlink ref="B5" location="18-jikosaigai27.xls#'18-3'!A1" display="海難発生救助件数"/>
    <hyperlink ref="B6" location="18-jikosaigai27.xls#'18-4'!A1" display="原因・船種別海難発生状況"/>
    <hyperlink ref="B7" location="18-jikosaigai27.xls#'18-5'!A1" display="消防費歳出予算（当初額）に対する人口世帯当たり額"/>
    <hyperlink ref="B8" location="18-jikosaigai27.xls#'18-6'!A1" display="危険物施設設置状況"/>
    <hyperlink ref="B9" location="18-jikosaigai27.xls#'18-7'!A1" display="消防車両配置状況"/>
    <hyperlink ref="B10" location="18-jikosaigai27.xls#'18-8'!A1" display="事故別救護状況"/>
    <hyperlink ref="B11" location="18-jikosaigai27.xls#'18-9'!A1" display="消防水利状況"/>
    <hyperlink ref="B12" location="18-jikosaigai27.xls#'18-10'!A1" display="火災発生状況"/>
    <hyperlink ref="B13" location="18-jikosaigai27.xls#'18-11'!A1" display="地区別火災発生状況"/>
    <hyperlink ref="B14" location="18-jikosaigai27.xls#'18-12'!A1" display="月別火災発生状況"/>
    <hyperlink ref="B15" location="18-jikosaigai27.xls#'18-13'!A1" display="出火原因別火災発生状況"/>
    <hyperlink ref="B16" location="18-jikosaigai27.xls#'18-14'!A1" display="消防団員及び消防車の配置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12.28125" style="4" bestFit="1" customWidth="1"/>
    <col min="4" max="4" width="18.7109375" style="4" customWidth="1"/>
    <col min="5" max="6" width="18.7109375" style="30" customWidth="1"/>
    <col min="7" max="7" width="18.7109375" style="4" customWidth="1"/>
    <col min="8" max="16384" width="10.7109375" style="4" customWidth="1"/>
  </cols>
  <sheetData>
    <row r="1" spans="1:7" ht="24.75" customHeight="1">
      <c r="A1" s="1" t="s">
        <v>142</v>
      </c>
      <c r="B1" s="1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368</v>
      </c>
      <c r="B3" s="7"/>
      <c r="C3" s="7"/>
      <c r="D3" s="7"/>
      <c r="E3" s="8"/>
      <c r="F3" s="8"/>
      <c r="G3" s="9"/>
    </row>
    <row r="4" spans="1:7" s="10" customFormat="1" ht="30" customHeight="1">
      <c r="A4" s="114" t="s">
        <v>128</v>
      </c>
      <c r="B4" s="114"/>
      <c r="C4" s="117"/>
      <c r="D4" s="12" t="s">
        <v>11</v>
      </c>
      <c r="E4" s="13" t="s">
        <v>77</v>
      </c>
      <c r="F4" s="14" t="s">
        <v>78</v>
      </c>
      <c r="G4" s="14" t="s">
        <v>79</v>
      </c>
    </row>
    <row r="5" spans="1:7" s="24" customFormat="1" ht="19.5" customHeight="1">
      <c r="A5" s="118" t="s">
        <v>11</v>
      </c>
      <c r="B5" s="118"/>
      <c r="C5" s="119"/>
      <c r="D5" s="22">
        <f aca="true" t="shared" si="0" ref="D5:D25">SUM(E5:G5)</f>
        <v>7455</v>
      </c>
      <c r="E5" s="23">
        <f>SUM(E6,E13,E20)</f>
        <v>2686</v>
      </c>
      <c r="F5" s="23">
        <f>SUM(F6,F13,F20)</f>
        <v>2694</v>
      </c>
      <c r="G5" s="23">
        <f>SUM(G6,G13,G20)</f>
        <v>2075</v>
      </c>
    </row>
    <row r="6" spans="1:7" s="24" customFormat="1" ht="19.5" customHeight="1">
      <c r="A6" s="118" t="s">
        <v>143</v>
      </c>
      <c r="B6" s="118"/>
      <c r="C6" s="119"/>
      <c r="D6" s="22">
        <f t="shared" si="0"/>
        <v>6626</v>
      </c>
      <c r="E6" s="23">
        <f>E7+E10</f>
        <v>2389</v>
      </c>
      <c r="F6" s="23">
        <f>F7+F10</f>
        <v>2404</v>
      </c>
      <c r="G6" s="23">
        <f>G7+G10</f>
        <v>1833</v>
      </c>
    </row>
    <row r="7" spans="1:7" s="24" customFormat="1" ht="19.5" customHeight="1">
      <c r="A7" s="52"/>
      <c r="B7" s="127" t="s">
        <v>144</v>
      </c>
      <c r="C7" s="128"/>
      <c r="D7" s="20">
        <f t="shared" si="0"/>
        <v>189</v>
      </c>
      <c r="E7" s="21">
        <f>SUM(E8:E9)</f>
        <v>46</v>
      </c>
      <c r="F7" s="21">
        <f>SUM(F8:F9)</f>
        <v>68</v>
      </c>
      <c r="G7" s="21">
        <f>SUM(G8:G9)</f>
        <v>75</v>
      </c>
    </row>
    <row r="8" spans="1:7" s="24" customFormat="1" ht="19.5" customHeight="1">
      <c r="A8" s="52"/>
      <c r="B8" s="52"/>
      <c r="C8" s="53" t="s">
        <v>145</v>
      </c>
      <c r="D8" s="20">
        <f t="shared" si="0"/>
        <v>88</v>
      </c>
      <c r="E8" s="21">
        <v>27</v>
      </c>
      <c r="F8" s="21">
        <v>20</v>
      </c>
      <c r="G8" s="21">
        <v>41</v>
      </c>
    </row>
    <row r="9" spans="1:7" s="24" customFormat="1" ht="19.5" customHeight="1">
      <c r="A9" s="52"/>
      <c r="B9" s="52"/>
      <c r="C9" s="53" t="s">
        <v>146</v>
      </c>
      <c r="D9" s="20">
        <f t="shared" si="0"/>
        <v>101</v>
      </c>
      <c r="E9" s="21">
        <v>19</v>
      </c>
      <c r="F9" s="21">
        <v>48</v>
      </c>
      <c r="G9" s="21">
        <v>34</v>
      </c>
    </row>
    <row r="10" spans="1:10" s="24" customFormat="1" ht="19.5" customHeight="1">
      <c r="A10" s="52"/>
      <c r="B10" s="127" t="s">
        <v>147</v>
      </c>
      <c r="C10" s="128"/>
      <c r="D10" s="20">
        <f t="shared" si="0"/>
        <v>6437</v>
      </c>
      <c r="E10" s="21">
        <f>SUM(E11:E12)</f>
        <v>2343</v>
      </c>
      <c r="F10" s="21">
        <f>SUM(F11:F12)</f>
        <v>2336</v>
      </c>
      <c r="G10" s="21">
        <f>SUM(G11:G12)</f>
        <v>1758</v>
      </c>
      <c r="J10" s="72"/>
    </row>
    <row r="11" spans="1:7" s="24" customFormat="1" ht="19.5" customHeight="1">
      <c r="A11" s="52"/>
      <c r="B11" s="52"/>
      <c r="C11" s="53" t="s">
        <v>145</v>
      </c>
      <c r="D11" s="20">
        <f t="shared" si="0"/>
        <v>53</v>
      </c>
      <c r="E11" s="21">
        <v>27</v>
      </c>
      <c r="F11" s="21">
        <v>14</v>
      </c>
      <c r="G11" s="21">
        <v>12</v>
      </c>
    </row>
    <row r="12" spans="1:7" s="24" customFormat="1" ht="19.5" customHeight="1">
      <c r="A12" s="52"/>
      <c r="B12" s="52"/>
      <c r="C12" s="53" t="s">
        <v>146</v>
      </c>
      <c r="D12" s="20">
        <f t="shared" si="0"/>
        <v>6384</v>
      </c>
      <c r="E12" s="21">
        <v>2316</v>
      </c>
      <c r="F12" s="21">
        <v>2322</v>
      </c>
      <c r="G12" s="21">
        <v>1746</v>
      </c>
    </row>
    <row r="13" spans="1:7" s="24" customFormat="1" ht="19.5" customHeight="1">
      <c r="A13" s="118" t="s">
        <v>148</v>
      </c>
      <c r="B13" s="118"/>
      <c r="C13" s="119"/>
      <c r="D13" s="22">
        <f t="shared" si="0"/>
        <v>598</v>
      </c>
      <c r="E13" s="23">
        <f>SUM(E14:E19)</f>
        <v>215</v>
      </c>
      <c r="F13" s="23">
        <f>SUM(F14:F19)</f>
        <v>218</v>
      </c>
      <c r="G13" s="23">
        <f>SUM(G14:G19)</f>
        <v>165</v>
      </c>
    </row>
    <row r="14" spans="1:7" s="10" customFormat="1" ht="19.5" customHeight="1">
      <c r="A14" s="19"/>
      <c r="B14" s="19"/>
      <c r="C14" s="53" t="s">
        <v>149</v>
      </c>
      <c r="D14" s="20">
        <f t="shared" si="0"/>
        <v>39</v>
      </c>
      <c r="E14" s="21">
        <v>17</v>
      </c>
      <c r="F14" s="21">
        <v>7</v>
      </c>
      <c r="G14" s="21">
        <v>15</v>
      </c>
    </row>
    <row r="15" spans="1:7" s="10" customFormat="1" ht="19.5" customHeight="1">
      <c r="A15" s="19"/>
      <c r="B15" s="19"/>
      <c r="C15" s="53" t="s">
        <v>150</v>
      </c>
      <c r="D15" s="20">
        <f t="shared" si="0"/>
        <v>44</v>
      </c>
      <c r="E15" s="21">
        <v>13</v>
      </c>
      <c r="F15" s="21">
        <v>8</v>
      </c>
      <c r="G15" s="21">
        <v>23</v>
      </c>
    </row>
    <row r="16" spans="1:7" s="10" customFormat="1" ht="19.5" customHeight="1">
      <c r="A16" s="19"/>
      <c r="B16" s="19"/>
      <c r="C16" s="53" t="s">
        <v>151</v>
      </c>
      <c r="D16" s="20">
        <f t="shared" si="0"/>
        <v>180</v>
      </c>
      <c r="E16" s="21">
        <v>66</v>
      </c>
      <c r="F16" s="21">
        <v>76</v>
      </c>
      <c r="G16" s="21">
        <v>38</v>
      </c>
    </row>
    <row r="17" spans="1:7" s="10" customFormat="1" ht="19.5" customHeight="1">
      <c r="A17" s="19"/>
      <c r="B17" s="19"/>
      <c r="C17" s="53" t="s">
        <v>152</v>
      </c>
      <c r="D17" s="20">
        <f t="shared" si="0"/>
        <v>7</v>
      </c>
      <c r="E17" s="21">
        <v>2</v>
      </c>
      <c r="F17" s="21">
        <v>2</v>
      </c>
      <c r="G17" s="21">
        <v>3</v>
      </c>
    </row>
    <row r="18" spans="1:7" s="10" customFormat="1" ht="19.5" customHeight="1">
      <c r="A18" s="19"/>
      <c r="B18" s="19"/>
      <c r="C18" s="53" t="s">
        <v>153</v>
      </c>
      <c r="D18" s="20">
        <f t="shared" si="0"/>
        <v>223</v>
      </c>
      <c r="E18" s="21">
        <v>87</v>
      </c>
      <c r="F18" s="21">
        <v>75</v>
      </c>
      <c r="G18" s="21">
        <v>61</v>
      </c>
    </row>
    <row r="19" spans="1:7" s="10" customFormat="1" ht="19.5" customHeight="1">
      <c r="A19" s="19"/>
      <c r="B19" s="19"/>
      <c r="C19" s="53" t="s">
        <v>154</v>
      </c>
      <c r="D19" s="20">
        <f t="shared" si="0"/>
        <v>105</v>
      </c>
      <c r="E19" s="21">
        <v>30</v>
      </c>
      <c r="F19" s="21">
        <v>50</v>
      </c>
      <c r="G19" s="21">
        <v>25</v>
      </c>
    </row>
    <row r="20" spans="1:7" s="24" customFormat="1" ht="19.5" customHeight="1">
      <c r="A20" s="118" t="s">
        <v>25</v>
      </c>
      <c r="B20" s="118"/>
      <c r="C20" s="119"/>
      <c r="D20" s="22">
        <f t="shared" si="0"/>
        <v>231</v>
      </c>
      <c r="E20" s="23">
        <v>82</v>
      </c>
      <c r="F20" s="23">
        <f>SUM(F21:F25)</f>
        <v>72</v>
      </c>
      <c r="G20" s="23">
        <f>SUM(G21:G25)</f>
        <v>77</v>
      </c>
    </row>
    <row r="21" spans="1:7" s="10" customFormat="1" ht="19.5" customHeight="1">
      <c r="A21" s="19"/>
      <c r="B21" s="19"/>
      <c r="C21" s="53" t="s">
        <v>155</v>
      </c>
      <c r="D21" s="20">
        <f t="shared" si="0"/>
        <v>52</v>
      </c>
      <c r="E21" s="21">
        <v>15</v>
      </c>
      <c r="F21" s="21">
        <v>23</v>
      </c>
      <c r="G21" s="21">
        <v>14</v>
      </c>
    </row>
    <row r="22" spans="1:7" s="10" customFormat="1" ht="19.5" customHeight="1">
      <c r="A22" s="19"/>
      <c r="B22" s="19"/>
      <c r="C22" s="53" t="s">
        <v>156</v>
      </c>
      <c r="D22" s="20">
        <f t="shared" si="0"/>
        <v>71</v>
      </c>
      <c r="E22" s="21">
        <v>26</v>
      </c>
      <c r="F22" s="21">
        <v>24</v>
      </c>
      <c r="G22" s="21">
        <v>21</v>
      </c>
    </row>
    <row r="23" spans="1:7" s="10" customFormat="1" ht="19.5" customHeight="1">
      <c r="A23" s="19"/>
      <c r="B23" s="19"/>
      <c r="C23" s="53" t="s">
        <v>157</v>
      </c>
      <c r="D23" s="20">
        <f t="shared" si="0"/>
        <v>14</v>
      </c>
      <c r="E23" s="21">
        <v>1</v>
      </c>
      <c r="F23" s="21">
        <v>3</v>
      </c>
      <c r="G23" s="21">
        <v>10</v>
      </c>
    </row>
    <row r="24" spans="1:7" s="10" customFormat="1" ht="19.5" customHeight="1">
      <c r="A24" s="19"/>
      <c r="B24" s="19"/>
      <c r="C24" s="53" t="s">
        <v>158</v>
      </c>
      <c r="D24" s="20">
        <f t="shared" si="0"/>
        <v>76</v>
      </c>
      <c r="E24" s="21">
        <v>32</v>
      </c>
      <c r="F24" s="21">
        <v>12</v>
      </c>
      <c r="G24" s="21">
        <v>32</v>
      </c>
    </row>
    <row r="25" spans="1:7" s="10" customFormat="1" ht="19.5" customHeight="1" thickBot="1">
      <c r="A25" s="25"/>
      <c r="B25" s="25"/>
      <c r="C25" s="54" t="s">
        <v>159</v>
      </c>
      <c r="D25" s="26">
        <f t="shared" si="0"/>
        <v>18</v>
      </c>
      <c r="E25" s="27">
        <v>8</v>
      </c>
      <c r="F25" s="27">
        <v>10</v>
      </c>
      <c r="G25" s="27">
        <v>0</v>
      </c>
    </row>
    <row r="26" spans="1:7" s="10" customFormat="1" ht="19.5" customHeight="1">
      <c r="A26" s="28"/>
      <c r="B26" s="28"/>
      <c r="E26" s="29"/>
      <c r="F26" s="29"/>
      <c r="G26" s="9" t="s">
        <v>369</v>
      </c>
    </row>
    <row r="27" spans="1:7" s="10" customFormat="1" ht="19.5" customHeight="1">
      <c r="A27" s="28"/>
      <c r="B27" s="28"/>
      <c r="E27" s="29"/>
      <c r="F27" s="29"/>
      <c r="G27" s="9"/>
    </row>
  </sheetData>
  <sheetProtection/>
  <mergeCells count="7">
    <mergeCell ref="A20:C20"/>
    <mergeCell ref="B7:C7"/>
    <mergeCell ref="B10:C10"/>
    <mergeCell ref="A4:C4"/>
    <mergeCell ref="A5:C5"/>
    <mergeCell ref="A6:C6"/>
    <mergeCell ref="A13:C1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E7:G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9.7109375" style="4" customWidth="1"/>
    <col min="3" max="7" width="12.28125" style="4" customWidth="1"/>
    <col min="8" max="16384" width="10.7109375" style="4" customWidth="1"/>
  </cols>
  <sheetData>
    <row r="1" spans="1:7" ht="24.75" customHeight="1">
      <c r="A1" s="1" t="s">
        <v>312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/>
    </row>
    <row r="4" spans="1:7" s="10" customFormat="1" ht="19.5" customHeight="1">
      <c r="A4" s="114" t="s">
        <v>128</v>
      </c>
      <c r="B4" s="117"/>
      <c r="C4" s="73" t="s">
        <v>342</v>
      </c>
      <c r="D4" s="73" t="s">
        <v>338</v>
      </c>
      <c r="E4" s="73" t="s">
        <v>337</v>
      </c>
      <c r="F4" s="73" t="s">
        <v>348</v>
      </c>
      <c r="G4" s="84" t="s">
        <v>363</v>
      </c>
    </row>
    <row r="5" spans="1:7" s="10" customFormat="1" ht="19.5" customHeight="1">
      <c r="A5" s="132" t="s">
        <v>160</v>
      </c>
      <c r="B5" s="133"/>
      <c r="C5" s="46"/>
      <c r="D5" s="47"/>
      <c r="E5" s="47"/>
      <c r="F5" s="47"/>
      <c r="G5" s="47"/>
    </row>
    <row r="6" spans="1:7" s="10" customFormat="1" ht="19.5" customHeight="1">
      <c r="A6" s="42"/>
      <c r="B6" s="42" t="s">
        <v>161</v>
      </c>
      <c r="C6" s="20">
        <v>50006</v>
      </c>
      <c r="D6" s="21">
        <v>44189</v>
      </c>
      <c r="E6" s="21">
        <v>48095</v>
      </c>
      <c r="F6" s="21">
        <v>43741</v>
      </c>
      <c r="G6" s="21">
        <v>39111</v>
      </c>
    </row>
    <row r="7" spans="1:7" s="10" customFormat="1" ht="19.5" customHeight="1">
      <c r="A7" s="42"/>
      <c r="B7" s="42" t="s">
        <v>162</v>
      </c>
      <c r="C7" s="74" t="s">
        <v>317</v>
      </c>
      <c r="D7" s="19" t="s">
        <v>281</v>
      </c>
      <c r="E7" s="19" t="s">
        <v>379</v>
      </c>
      <c r="F7" s="19" t="s">
        <v>370</v>
      </c>
      <c r="G7" s="19" t="s">
        <v>372</v>
      </c>
    </row>
    <row r="8" spans="1:7" s="10" customFormat="1" ht="19.5" customHeight="1">
      <c r="A8" s="42"/>
      <c r="B8" s="62" t="s">
        <v>163</v>
      </c>
      <c r="C8" s="20">
        <v>2256</v>
      </c>
      <c r="D8" s="21">
        <v>2030</v>
      </c>
      <c r="E8" s="21">
        <v>1888</v>
      </c>
      <c r="F8" s="21">
        <v>1951</v>
      </c>
      <c r="G8" s="21">
        <v>2110</v>
      </c>
    </row>
    <row r="9" spans="1:7" s="10" customFormat="1" ht="19.5" customHeight="1">
      <c r="A9" s="129" t="s">
        <v>164</v>
      </c>
      <c r="B9" s="130"/>
      <c r="C9" s="20"/>
      <c r="D9" s="21"/>
      <c r="E9" s="21"/>
      <c r="F9" s="21"/>
      <c r="G9" s="21"/>
    </row>
    <row r="10" spans="1:7" s="10" customFormat="1" ht="19.5" customHeight="1">
      <c r="A10" s="42"/>
      <c r="B10" s="62" t="s">
        <v>161</v>
      </c>
      <c r="C10" s="20">
        <v>847</v>
      </c>
      <c r="D10" s="21">
        <v>714</v>
      </c>
      <c r="E10" s="21">
        <v>843</v>
      </c>
      <c r="F10" s="21">
        <v>797</v>
      </c>
      <c r="G10" s="21">
        <v>604</v>
      </c>
    </row>
    <row r="11" spans="1:7" s="10" customFormat="1" ht="19.5" customHeight="1">
      <c r="A11" s="42"/>
      <c r="B11" s="62" t="s">
        <v>162</v>
      </c>
      <c r="C11" s="74" t="s">
        <v>318</v>
      </c>
      <c r="D11" s="19" t="s">
        <v>378</v>
      </c>
      <c r="E11" s="19" t="s">
        <v>349</v>
      </c>
      <c r="F11" s="19" t="s">
        <v>380</v>
      </c>
      <c r="G11" s="19" t="s">
        <v>373</v>
      </c>
    </row>
    <row r="12" spans="1:7" s="10" customFormat="1" ht="19.5" customHeight="1">
      <c r="A12" s="42"/>
      <c r="B12" s="62" t="s">
        <v>163</v>
      </c>
      <c r="C12" s="20">
        <v>2041</v>
      </c>
      <c r="D12" s="21">
        <v>2591</v>
      </c>
      <c r="E12" s="21">
        <v>1614</v>
      </c>
      <c r="F12" s="21">
        <v>2257</v>
      </c>
      <c r="G12" s="21">
        <v>2902</v>
      </c>
    </row>
    <row r="13" spans="1:7" s="10" customFormat="1" ht="30" customHeight="1">
      <c r="A13" s="131" t="s">
        <v>165</v>
      </c>
      <c r="B13" s="130"/>
      <c r="C13" s="20"/>
      <c r="D13" s="21"/>
      <c r="E13" s="21"/>
      <c r="F13" s="21"/>
      <c r="G13" s="21"/>
    </row>
    <row r="14" spans="1:7" s="10" customFormat="1" ht="19.5" customHeight="1">
      <c r="A14" s="42"/>
      <c r="B14" s="42" t="s">
        <v>161</v>
      </c>
      <c r="C14" s="20">
        <v>124</v>
      </c>
      <c r="D14" s="21">
        <v>136</v>
      </c>
      <c r="E14" s="21">
        <v>94</v>
      </c>
      <c r="F14" s="21">
        <v>111</v>
      </c>
      <c r="G14" s="21">
        <v>85</v>
      </c>
    </row>
    <row r="15" spans="1:7" s="10" customFormat="1" ht="19.5" customHeight="1">
      <c r="A15" s="42"/>
      <c r="B15" s="42" t="s">
        <v>162</v>
      </c>
      <c r="C15" s="74" t="s">
        <v>280</v>
      </c>
      <c r="D15" s="19" t="s">
        <v>279</v>
      </c>
      <c r="E15" s="19" t="s">
        <v>350</v>
      </c>
      <c r="F15" s="19" t="s">
        <v>371</v>
      </c>
      <c r="G15" s="19" t="s">
        <v>374</v>
      </c>
    </row>
    <row r="16" spans="1:7" s="10" customFormat="1" ht="19.5" customHeight="1" thickBot="1">
      <c r="A16" s="43"/>
      <c r="B16" s="43" t="s">
        <v>163</v>
      </c>
      <c r="C16" s="26">
        <v>1766</v>
      </c>
      <c r="D16" s="27">
        <v>993</v>
      </c>
      <c r="E16" s="27">
        <v>763</v>
      </c>
      <c r="F16" s="27">
        <v>1353</v>
      </c>
      <c r="G16" s="27">
        <v>2119</v>
      </c>
    </row>
    <row r="17" spans="1:7" s="10" customFormat="1" ht="19.5" customHeight="1">
      <c r="A17" s="34" t="s">
        <v>264</v>
      </c>
      <c r="B17" s="34"/>
      <c r="C17" s="35"/>
      <c r="D17" s="35"/>
      <c r="E17" s="35"/>
      <c r="F17" s="35"/>
      <c r="G17" s="9" t="s">
        <v>367</v>
      </c>
    </row>
    <row r="18" spans="1:7" s="10" customFormat="1" ht="19.5" customHeight="1">
      <c r="A18" s="34"/>
      <c r="B18" s="34"/>
      <c r="C18" s="35"/>
      <c r="D18" s="35"/>
      <c r="E18" s="35"/>
      <c r="F18" s="35"/>
      <c r="G18" s="35"/>
    </row>
    <row r="19" spans="1:7" s="10" customFormat="1" ht="19.5" customHeight="1">
      <c r="A19" s="34"/>
      <c r="B19" s="34"/>
      <c r="C19" s="35"/>
      <c r="D19" s="35"/>
      <c r="E19" s="35"/>
      <c r="F19" s="35"/>
      <c r="G19" s="35"/>
    </row>
    <row r="20" spans="1:2" ht="19.5" customHeight="1">
      <c r="A20" s="7"/>
      <c r="B20" s="7"/>
    </row>
    <row r="21" spans="1:2" ht="19.5" customHeight="1">
      <c r="A21" s="5"/>
      <c r="B21" s="5"/>
    </row>
    <row r="22" spans="1:2" ht="19.5" customHeight="1">
      <c r="A22" s="5"/>
      <c r="B22" s="5"/>
    </row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4">
    <mergeCell ref="A9:B9"/>
    <mergeCell ref="A13:B13"/>
    <mergeCell ref="A5:B5"/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5.00390625" style="4" customWidth="1"/>
    <col min="3" max="3" width="11.7109375" style="4" customWidth="1"/>
    <col min="4" max="7" width="11.7109375" style="30" customWidth="1"/>
    <col min="8" max="8" width="15.7109375" style="4" customWidth="1"/>
    <col min="9" max="16384" width="10.7109375" style="4" customWidth="1"/>
  </cols>
  <sheetData>
    <row r="1" spans="1:8" ht="24.75" customHeight="1">
      <c r="A1" s="1" t="s">
        <v>166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363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140" t="s">
        <v>323</v>
      </c>
      <c r="B4" s="126"/>
      <c r="C4" s="113" t="s">
        <v>161</v>
      </c>
      <c r="D4" s="114"/>
      <c r="E4" s="117"/>
      <c r="F4" s="136" t="s">
        <v>167</v>
      </c>
      <c r="G4" s="137"/>
      <c r="H4" s="134" t="s">
        <v>168</v>
      </c>
    </row>
    <row r="5" spans="1:8" s="10" customFormat="1" ht="19.5" customHeight="1">
      <c r="A5" s="124"/>
      <c r="B5" s="125"/>
      <c r="C5" s="76" t="s">
        <v>11</v>
      </c>
      <c r="D5" s="77" t="s">
        <v>169</v>
      </c>
      <c r="E5" s="78" t="s">
        <v>88</v>
      </c>
      <c r="F5" s="78" t="s">
        <v>169</v>
      </c>
      <c r="G5" s="77" t="s">
        <v>170</v>
      </c>
      <c r="H5" s="135"/>
    </row>
    <row r="6" spans="1:8" s="10" customFormat="1" ht="19.5" customHeight="1">
      <c r="A6" s="15"/>
      <c r="B6" s="15"/>
      <c r="C6" s="79" t="s">
        <v>7</v>
      </c>
      <c r="D6" s="80" t="s">
        <v>7</v>
      </c>
      <c r="E6" s="80" t="s">
        <v>7</v>
      </c>
      <c r="F6" s="101" t="s">
        <v>328</v>
      </c>
      <c r="G6" s="80" t="s">
        <v>171</v>
      </c>
      <c r="H6" s="18" t="s">
        <v>72</v>
      </c>
    </row>
    <row r="7" spans="1:8" s="24" customFormat="1" ht="18" customHeight="1">
      <c r="A7" s="118" t="s">
        <v>11</v>
      </c>
      <c r="B7" s="119"/>
      <c r="C7" s="20">
        <f aca="true" t="shared" si="0" ref="C7:H7">C8+C22+C32+C41</f>
        <v>85</v>
      </c>
      <c r="D7" s="21">
        <f t="shared" si="0"/>
        <v>50</v>
      </c>
      <c r="E7" s="21">
        <f t="shared" si="0"/>
        <v>35</v>
      </c>
      <c r="F7" s="21">
        <f t="shared" si="0"/>
        <v>2924</v>
      </c>
      <c r="G7" s="21">
        <f t="shared" si="0"/>
        <v>0</v>
      </c>
      <c r="H7" s="21">
        <f t="shared" si="0"/>
        <v>180097</v>
      </c>
    </row>
    <row r="8" spans="1:8" s="24" customFormat="1" ht="18" customHeight="1">
      <c r="A8" s="118" t="s">
        <v>172</v>
      </c>
      <c r="B8" s="119"/>
      <c r="C8" s="20">
        <v>26</v>
      </c>
      <c r="D8" s="21">
        <f>SUM(D9:D21)</f>
        <v>17</v>
      </c>
      <c r="E8" s="21">
        <f>SUM(E9:E21)</f>
        <v>9</v>
      </c>
      <c r="F8" s="21">
        <f>SUM(F9:F21)</f>
        <v>289</v>
      </c>
      <c r="G8" s="21">
        <v>0</v>
      </c>
      <c r="H8" s="21">
        <f>SUM(H9:H21)</f>
        <v>33484</v>
      </c>
    </row>
    <row r="9" spans="1:8" s="24" customFormat="1" ht="18" customHeight="1">
      <c r="A9" s="52"/>
      <c r="B9" s="62" t="s">
        <v>173</v>
      </c>
      <c r="C9" s="20">
        <v>2</v>
      </c>
      <c r="D9" s="21">
        <v>1</v>
      </c>
      <c r="E9" s="21">
        <f aca="true" t="shared" si="1" ref="E9:E41">C9-D9</f>
        <v>1</v>
      </c>
      <c r="F9" s="21">
        <v>2</v>
      </c>
      <c r="G9" s="21">
        <v>0</v>
      </c>
      <c r="H9" s="21">
        <v>16</v>
      </c>
    </row>
    <row r="10" spans="1:8" s="24" customFormat="1" ht="18" customHeight="1">
      <c r="A10" s="52"/>
      <c r="B10" s="53" t="s">
        <v>174</v>
      </c>
      <c r="C10" s="20">
        <v>0</v>
      </c>
      <c r="D10" s="21">
        <v>0</v>
      </c>
      <c r="E10" s="21">
        <f t="shared" si="1"/>
        <v>0</v>
      </c>
      <c r="F10" s="21">
        <v>0</v>
      </c>
      <c r="G10" s="21">
        <v>0</v>
      </c>
      <c r="H10" s="21">
        <v>0</v>
      </c>
    </row>
    <row r="11" spans="1:8" s="24" customFormat="1" ht="18" customHeight="1">
      <c r="A11" s="52"/>
      <c r="B11" s="53" t="s">
        <v>175</v>
      </c>
      <c r="C11" s="20">
        <v>0</v>
      </c>
      <c r="D11" s="21">
        <v>0</v>
      </c>
      <c r="E11" s="21">
        <f t="shared" si="1"/>
        <v>0</v>
      </c>
      <c r="F11" s="21">
        <v>0</v>
      </c>
      <c r="G11" s="21">
        <v>0</v>
      </c>
      <c r="H11" s="21">
        <v>0</v>
      </c>
    </row>
    <row r="12" spans="1:8" s="24" customFormat="1" ht="18" customHeight="1">
      <c r="A12" s="52"/>
      <c r="B12" s="62" t="s">
        <v>176</v>
      </c>
      <c r="C12" s="20">
        <v>0</v>
      </c>
      <c r="D12" s="21">
        <v>0</v>
      </c>
      <c r="E12" s="21">
        <f t="shared" si="1"/>
        <v>0</v>
      </c>
      <c r="F12" s="21">
        <v>0</v>
      </c>
      <c r="G12" s="21">
        <v>0</v>
      </c>
      <c r="H12" s="21">
        <v>0</v>
      </c>
    </row>
    <row r="13" spans="1:8" s="24" customFormat="1" ht="18" customHeight="1">
      <c r="A13" s="52"/>
      <c r="B13" s="42" t="s">
        <v>177</v>
      </c>
      <c r="C13" s="20">
        <v>3</v>
      </c>
      <c r="D13" s="21">
        <v>1</v>
      </c>
      <c r="E13" s="21">
        <f t="shared" si="1"/>
        <v>2</v>
      </c>
      <c r="F13" s="21">
        <v>0</v>
      </c>
      <c r="G13" s="21">
        <v>0</v>
      </c>
      <c r="H13" s="21">
        <v>262</v>
      </c>
    </row>
    <row r="14" spans="1:8" s="24" customFormat="1" ht="18" customHeight="1">
      <c r="A14" s="52"/>
      <c r="B14" s="42" t="s">
        <v>178</v>
      </c>
      <c r="C14" s="20">
        <v>0</v>
      </c>
      <c r="D14" s="21">
        <v>0</v>
      </c>
      <c r="E14" s="21">
        <f t="shared" si="1"/>
        <v>0</v>
      </c>
      <c r="F14" s="21">
        <v>0</v>
      </c>
      <c r="G14" s="21">
        <v>0</v>
      </c>
      <c r="H14" s="21">
        <v>0</v>
      </c>
    </row>
    <row r="15" spans="1:8" s="24" customFormat="1" ht="18" customHeight="1">
      <c r="A15" s="52"/>
      <c r="B15" s="42" t="s">
        <v>179</v>
      </c>
      <c r="C15" s="20">
        <v>1</v>
      </c>
      <c r="D15" s="21">
        <v>1</v>
      </c>
      <c r="E15" s="21">
        <f t="shared" si="1"/>
        <v>0</v>
      </c>
      <c r="F15" s="21">
        <v>1</v>
      </c>
      <c r="G15" s="21">
        <v>0</v>
      </c>
      <c r="H15" s="21">
        <v>9</v>
      </c>
    </row>
    <row r="16" spans="1:8" s="24" customFormat="1" ht="18" customHeight="1">
      <c r="A16" s="52"/>
      <c r="B16" s="42" t="s">
        <v>180</v>
      </c>
      <c r="C16" s="20">
        <v>4</v>
      </c>
      <c r="D16" s="21">
        <v>4</v>
      </c>
      <c r="E16" s="21">
        <f t="shared" si="1"/>
        <v>0</v>
      </c>
      <c r="F16" s="21">
        <v>16</v>
      </c>
      <c r="G16" s="21">
        <v>0</v>
      </c>
      <c r="H16" s="21">
        <v>899</v>
      </c>
    </row>
    <row r="17" spans="1:8" s="24" customFormat="1" ht="18" customHeight="1">
      <c r="A17" s="52"/>
      <c r="B17" s="42" t="s">
        <v>181</v>
      </c>
      <c r="C17" s="20">
        <v>3</v>
      </c>
      <c r="D17" s="21">
        <v>0</v>
      </c>
      <c r="E17" s="21">
        <f t="shared" si="1"/>
        <v>3</v>
      </c>
      <c r="F17" s="21">
        <v>0</v>
      </c>
      <c r="G17" s="21">
        <v>0</v>
      </c>
      <c r="H17" s="21">
        <v>46</v>
      </c>
    </row>
    <row r="18" spans="1:8" s="24" customFormat="1" ht="18" customHeight="1">
      <c r="A18" s="52"/>
      <c r="B18" s="42" t="s">
        <v>182</v>
      </c>
      <c r="C18" s="20">
        <v>1</v>
      </c>
      <c r="D18" s="21">
        <v>0</v>
      </c>
      <c r="E18" s="21">
        <f t="shared" si="1"/>
        <v>1</v>
      </c>
      <c r="F18" s="21">
        <v>0</v>
      </c>
      <c r="G18" s="21">
        <v>0</v>
      </c>
      <c r="H18" s="21">
        <v>200</v>
      </c>
    </row>
    <row r="19" spans="1:8" s="24" customFormat="1" ht="18" customHeight="1">
      <c r="A19" s="52"/>
      <c r="B19" s="53" t="s">
        <v>183</v>
      </c>
      <c r="C19" s="20">
        <v>4</v>
      </c>
      <c r="D19" s="21">
        <v>4</v>
      </c>
      <c r="E19" s="21">
        <f t="shared" si="1"/>
        <v>0</v>
      </c>
      <c r="F19" s="21">
        <v>178</v>
      </c>
      <c r="G19" s="21">
        <v>0</v>
      </c>
      <c r="H19" s="21">
        <v>18419</v>
      </c>
    </row>
    <row r="20" spans="1:8" s="24" customFormat="1" ht="18" customHeight="1">
      <c r="A20" s="52"/>
      <c r="B20" s="53" t="s">
        <v>184</v>
      </c>
      <c r="C20" s="20">
        <v>3</v>
      </c>
      <c r="D20" s="21">
        <v>3</v>
      </c>
      <c r="E20" s="21">
        <f t="shared" si="1"/>
        <v>0</v>
      </c>
      <c r="F20" s="21">
        <v>71</v>
      </c>
      <c r="G20" s="21">
        <v>0</v>
      </c>
      <c r="H20" s="21">
        <v>10496</v>
      </c>
    </row>
    <row r="21" spans="1:8" s="24" customFormat="1" ht="18" customHeight="1">
      <c r="A21" s="52"/>
      <c r="B21" s="53" t="s">
        <v>185</v>
      </c>
      <c r="C21" s="20">
        <v>5</v>
      </c>
      <c r="D21" s="21">
        <v>3</v>
      </c>
      <c r="E21" s="21">
        <f t="shared" si="1"/>
        <v>2</v>
      </c>
      <c r="F21" s="21">
        <v>21</v>
      </c>
      <c r="G21" s="21">
        <v>0</v>
      </c>
      <c r="H21" s="21">
        <v>3137</v>
      </c>
    </row>
    <row r="22" spans="1:8" s="24" customFormat="1" ht="18" customHeight="1">
      <c r="A22" s="118" t="s">
        <v>186</v>
      </c>
      <c r="B22" s="119"/>
      <c r="C22" s="20">
        <f aca="true" t="shared" si="2" ref="C22:H22">SUM(C23:C31)</f>
        <v>19</v>
      </c>
      <c r="D22" s="21">
        <f t="shared" si="2"/>
        <v>9</v>
      </c>
      <c r="E22" s="21">
        <f t="shared" si="2"/>
        <v>10</v>
      </c>
      <c r="F22" s="21">
        <f t="shared" si="2"/>
        <v>1907</v>
      </c>
      <c r="G22" s="21">
        <f>SUM(G23:G31)</f>
        <v>0</v>
      </c>
      <c r="H22" s="21">
        <f t="shared" si="2"/>
        <v>90973</v>
      </c>
    </row>
    <row r="23" spans="1:8" s="10" customFormat="1" ht="18" customHeight="1">
      <c r="A23" s="19"/>
      <c r="B23" s="53" t="s">
        <v>187</v>
      </c>
      <c r="C23" s="20">
        <v>3</v>
      </c>
      <c r="D23" s="21">
        <v>0</v>
      </c>
      <c r="E23" s="21">
        <f t="shared" si="1"/>
        <v>3</v>
      </c>
      <c r="F23" s="21">
        <v>0</v>
      </c>
      <c r="G23" s="21">
        <v>0</v>
      </c>
      <c r="H23" s="21">
        <v>1073</v>
      </c>
    </row>
    <row r="24" spans="1:8" s="10" customFormat="1" ht="18" customHeight="1">
      <c r="A24" s="19"/>
      <c r="B24" s="53" t="s">
        <v>188</v>
      </c>
      <c r="C24" s="20">
        <v>1</v>
      </c>
      <c r="D24" s="21">
        <v>0</v>
      </c>
      <c r="E24" s="21">
        <f t="shared" si="1"/>
        <v>1</v>
      </c>
      <c r="F24" s="21">
        <v>0</v>
      </c>
      <c r="G24" s="21">
        <v>0</v>
      </c>
      <c r="H24" s="21">
        <v>0</v>
      </c>
    </row>
    <row r="25" spans="1:8" s="10" customFormat="1" ht="18" customHeight="1">
      <c r="A25" s="19"/>
      <c r="B25" s="53" t="s">
        <v>189</v>
      </c>
      <c r="C25" s="20">
        <v>1</v>
      </c>
      <c r="D25" s="21">
        <v>1</v>
      </c>
      <c r="E25" s="21">
        <f t="shared" si="1"/>
        <v>0</v>
      </c>
      <c r="F25" s="21">
        <v>34</v>
      </c>
      <c r="G25" s="21">
        <v>0</v>
      </c>
      <c r="H25" s="21">
        <v>9897</v>
      </c>
    </row>
    <row r="26" spans="1:8" s="10" customFormat="1" ht="18" customHeight="1">
      <c r="A26" s="19"/>
      <c r="B26" s="53" t="s">
        <v>190</v>
      </c>
      <c r="C26" s="20">
        <v>1</v>
      </c>
      <c r="D26" s="21">
        <v>1</v>
      </c>
      <c r="E26" s="21">
        <f t="shared" si="1"/>
        <v>0</v>
      </c>
      <c r="F26" s="21">
        <v>80</v>
      </c>
      <c r="G26" s="21">
        <v>0</v>
      </c>
      <c r="H26" s="21">
        <v>11723</v>
      </c>
    </row>
    <row r="27" spans="1:8" s="10" customFormat="1" ht="18" customHeight="1">
      <c r="A27" s="19"/>
      <c r="B27" s="53" t="s">
        <v>191</v>
      </c>
      <c r="C27" s="20">
        <v>2</v>
      </c>
      <c r="D27" s="21">
        <v>1</v>
      </c>
      <c r="E27" s="21">
        <f t="shared" si="1"/>
        <v>1</v>
      </c>
      <c r="F27" s="21">
        <v>2</v>
      </c>
      <c r="G27" s="21">
        <v>0</v>
      </c>
      <c r="H27" s="21">
        <v>7</v>
      </c>
    </row>
    <row r="28" spans="1:8" s="10" customFormat="1" ht="18" customHeight="1">
      <c r="A28" s="19"/>
      <c r="B28" s="53" t="s">
        <v>192</v>
      </c>
      <c r="C28" s="20">
        <v>2</v>
      </c>
      <c r="D28" s="21">
        <v>1</v>
      </c>
      <c r="E28" s="21">
        <f t="shared" si="1"/>
        <v>1</v>
      </c>
      <c r="F28" s="21">
        <v>1125</v>
      </c>
      <c r="G28" s="21">
        <v>0</v>
      </c>
      <c r="H28" s="21">
        <v>30397</v>
      </c>
    </row>
    <row r="29" spans="1:8" s="10" customFormat="1" ht="18" customHeight="1">
      <c r="A29" s="19"/>
      <c r="B29" s="53" t="s">
        <v>193</v>
      </c>
      <c r="C29" s="20">
        <v>0</v>
      </c>
      <c r="D29" s="21">
        <v>0</v>
      </c>
      <c r="E29" s="21">
        <f t="shared" si="1"/>
        <v>0</v>
      </c>
      <c r="F29" s="21">
        <v>0</v>
      </c>
      <c r="G29" s="21">
        <v>0</v>
      </c>
      <c r="H29" s="21">
        <v>0</v>
      </c>
    </row>
    <row r="30" spans="1:8" s="10" customFormat="1" ht="18" customHeight="1">
      <c r="A30" s="19"/>
      <c r="B30" s="53" t="s">
        <v>194</v>
      </c>
      <c r="C30" s="20">
        <v>3</v>
      </c>
      <c r="D30" s="21">
        <v>2</v>
      </c>
      <c r="E30" s="21">
        <f t="shared" si="1"/>
        <v>1</v>
      </c>
      <c r="F30" s="21">
        <v>0</v>
      </c>
      <c r="G30" s="21">
        <v>0</v>
      </c>
      <c r="H30" s="21">
        <v>7587</v>
      </c>
    </row>
    <row r="31" spans="1:8" s="10" customFormat="1" ht="18" customHeight="1">
      <c r="A31" s="19"/>
      <c r="B31" s="53" t="s">
        <v>195</v>
      </c>
      <c r="C31" s="20">
        <v>6</v>
      </c>
      <c r="D31" s="21">
        <v>3</v>
      </c>
      <c r="E31" s="21">
        <f t="shared" si="1"/>
        <v>3</v>
      </c>
      <c r="F31" s="21">
        <v>666</v>
      </c>
      <c r="G31" s="21">
        <v>0</v>
      </c>
      <c r="H31" s="21">
        <v>30289</v>
      </c>
    </row>
    <row r="32" spans="1:8" s="24" customFormat="1" ht="18" customHeight="1">
      <c r="A32" s="118" t="s">
        <v>196</v>
      </c>
      <c r="B32" s="119"/>
      <c r="C32" s="20">
        <f aca="true" t="shared" si="3" ref="C32:H32">SUM(C33:C40)</f>
        <v>35</v>
      </c>
      <c r="D32" s="21">
        <f t="shared" si="3"/>
        <v>24</v>
      </c>
      <c r="E32" s="21">
        <f t="shared" si="3"/>
        <v>11</v>
      </c>
      <c r="F32" s="21">
        <f t="shared" si="3"/>
        <v>728</v>
      </c>
      <c r="G32" s="21">
        <f t="shared" si="3"/>
        <v>0</v>
      </c>
      <c r="H32" s="21">
        <f t="shared" si="3"/>
        <v>50585</v>
      </c>
    </row>
    <row r="33" spans="1:8" s="10" customFormat="1" ht="18" customHeight="1">
      <c r="A33" s="19"/>
      <c r="B33" s="53" t="s">
        <v>197</v>
      </c>
      <c r="C33" s="20">
        <v>8</v>
      </c>
      <c r="D33" s="21">
        <v>6</v>
      </c>
      <c r="E33" s="21">
        <f t="shared" si="1"/>
        <v>2</v>
      </c>
      <c r="F33" s="21">
        <v>175</v>
      </c>
      <c r="G33" s="21">
        <v>0</v>
      </c>
      <c r="H33" s="21">
        <v>6341</v>
      </c>
    </row>
    <row r="34" spans="1:8" s="10" customFormat="1" ht="18" customHeight="1">
      <c r="A34" s="19"/>
      <c r="B34" s="53" t="s">
        <v>198</v>
      </c>
      <c r="C34" s="20">
        <v>9</v>
      </c>
      <c r="D34" s="21">
        <v>7</v>
      </c>
      <c r="E34" s="21">
        <f t="shared" si="1"/>
        <v>2</v>
      </c>
      <c r="F34" s="21">
        <v>213</v>
      </c>
      <c r="G34" s="21">
        <v>0</v>
      </c>
      <c r="H34" s="21">
        <v>11386</v>
      </c>
    </row>
    <row r="35" spans="1:8" s="10" customFormat="1" ht="18" customHeight="1">
      <c r="A35" s="19"/>
      <c r="B35" s="53" t="s">
        <v>199</v>
      </c>
      <c r="C35" s="20">
        <v>5</v>
      </c>
      <c r="D35" s="21">
        <v>2</v>
      </c>
      <c r="E35" s="21">
        <f t="shared" si="1"/>
        <v>3</v>
      </c>
      <c r="F35" s="21">
        <v>161</v>
      </c>
      <c r="G35" s="21">
        <v>0</v>
      </c>
      <c r="H35" s="21">
        <v>10552</v>
      </c>
    </row>
    <row r="36" spans="1:8" s="10" customFormat="1" ht="18" customHeight="1">
      <c r="A36" s="19"/>
      <c r="B36" s="53" t="s">
        <v>200</v>
      </c>
      <c r="C36" s="20">
        <v>5</v>
      </c>
      <c r="D36" s="21">
        <v>3</v>
      </c>
      <c r="E36" s="21">
        <f t="shared" si="1"/>
        <v>2</v>
      </c>
      <c r="F36" s="21">
        <v>120</v>
      </c>
      <c r="G36" s="21">
        <v>0</v>
      </c>
      <c r="H36" s="21">
        <v>14892</v>
      </c>
    </row>
    <row r="37" spans="1:8" s="10" customFormat="1" ht="18" customHeight="1">
      <c r="A37" s="19"/>
      <c r="B37" s="53" t="s">
        <v>201</v>
      </c>
      <c r="C37" s="20">
        <v>4</v>
      </c>
      <c r="D37" s="21">
        <v>4</v>
      </c>
      <c r="E37" s="21">
        <f t="shared" si="1"/>
        <v>0</v>
      </c>
      <c r="F37" s="21">
        <v>22</v>
      </c>
      <c r="G37" s="21">
        <v>0</v>
      </c>
      <c r="H37" s="21">
        <v>1861</v>
      </c>
    </row>
    <row r="38" spans="1:8" s="10" customFormat="1" ht="18" customHeight="1">
      <c r="A38" s="19"/>
      <c r="B38" s="53" t="s">
        <v>202</v>
      </c>
      <c r="C38" s="20">
        <v>0</v>
      </c>
      <c r="D38" s="21">
        <v>0</v>
      </c>
      <c r="E38" s="21">
        <f t="shared" si="1"/>
        <v>0</v>
      </c>
      <c r="F38" s="21">
        <v>0</v>
      </c>
      <c r="G38" s="21">
        <v>0</v>
      </c>
      <c r="H38" s="21">
        <v>0</v>
      </c>
    </row>
    <row r="39" spans="1:8" s="10" customFormat="1" ht="18" customHeight="1">
      <c r="A39" s="19"/>
      <c r="B39" s="53" t="s">
        <v>203</v>
      </c>
      <c r="C39" s="20">
        <v>1</v>
      </c>
      <c r="D39" s="21">
        <v>0</v>
      </c>
      <c r="E39" s="21">
        <f t="shared" si="1"/>
        <v>1</v>
      </c>
      <c r="F39" s="21">
        <v>0</v>
      </c>
      <c r="G39" s="21">
        <v>0</v>
      </c>
      <c r="H39" s="21">
        <v>5101</v>
      </c>
    </row>
    <row r="40" spans="1:8" s="10" customFormat="1" ht="18" customHeight="1">
      <c r="A40" s="19"/>
      <c r="B40" s="53" t="s">
        <v>204</v>
      </c>
      <c r="C40" s="20">
        <v>3</v>
      </c>
      <c r="D40" s="21">
        <v>2</v>
      </c>
      <c r="E40" s="21">
        <f t="shared" si="1"/>
        <v>1</v>
      </c>
      <c r="F40" s="21">
        <v>37</v>
      </c>
      <c r="G40" s="21">
        <v>0</v>
      </c>
      <c r="H40" s="21">
        <v>452</v>
      </c>
    </row>
    <row r="41" spans="1:8" s="10" customFormat="1" ht="18" customHeight="1" thickBot="1">
      <c r="A41" s="138" t="s">
        <v>205</v>
      </c>
      <c r="B41" s="139"/>
      <c r="C41" s="26">
        <v>5</v>
      </c>
      <c r="D41" s="27">
        <v>0</v>
      </c>
      <c r="E41" s="27">
        <f t="shared" si="1"/>
        <v>5</v>
      </c>
      <c r="F41" s="27">
        <v>0</v>
      </c>
      <c r="G41" s="27">
        <v>0</v>
      </c>
      <c r="H41" s="27">
        <v>5055</v>
      </c>
    </row>
    <row r="42" spans="1:8" s="10" customFormat="1" ht="18" customHeight="1">
      <c r="A42" s="28"/>
      <c r="D42" s="29"/>
      <c r="E42" s="29"/>
      <c r="F42" s="29"/>
      <c r="G42" s="29"/>
      <c r="H42" s="9" t="s">
        <v>367</v>
      </c>
    </row>
    <row r="43" spans="1:8" s="10" customFormat="1" ht="19.5" customHeight="1">
      <c r="A43" s="28"/>
      <c r="D43" s="29"/>
      <c r="E43" s="29"/>
      <c r="F43" s="29"/>
      <c r="G43" s="29"/>
      <c r="H43" s="9"/>
    </row>
  </sheetData>
  <sheetProtection/>
  <mergeCells count="9">
    <mergeCell ref="C4:E4"/>
    <mergeCell ref="H4:H5"/>
    <mergeCell ref="F4:G4"/>
    <mergeCell ref="A41:B41"/>
    <mergeCell ref="A7:B7"/>
    <mergeCell ref="A8:B8"/>
    <mergeCell ref="A22:B22"/>
    <mergeCell ref="A32:B32"/>
    <mergeCell ref="A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6.57421875" style="4" customWidth="1"/>
    <col min="3" max="3" width="12.7109375" style="4" customWidth="1"/>
    <col min="4" max="7" width="12.7109375" style="30" customWidth="1"/>
    <col min="8" max="8" width="20.7109375" style="4" customWidth="1"/>
    <col min="9" max="16384" width="10.7109375" style="4" customWidth="1"/>
  </cols>
  <sheetData>
    <row r="1" spans="1:8" ht="24.75" customHeight="1">
      <c r="A1" s="1" t="s">
        <v>217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363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140" t="s">
        <v>324</v>
      </c>
      <c r="B4" s="126"/>
      <c r="C4" s="113" t="s">
        <v>161</v>
      </c>
      <c r="D4" s="114"/>
      <c r="E4" s="117"/>
      <c r="F4" s="136" t="s">
        <v>167</v>
      </c>
      <c r="G4" s="137"/>
      <c r="H4" s="134" t="s">
        <v>168</v>
      </c>
    </row>
    <row r="5" spans="1:8" s="10" customFormat="1" ht="19.5" customHeight="1">
      <c r="A5" s="124"/>
      <c r="B5" s="125"/>
      <c r="C5" s="76" t="s">
        <v>11</v>
      </c>
      <c r="D5" s="77" t="s">
        <v>169</v>
      </c>
      <c r="E5" s="78" t="s">
        <v>88</v>
      </c>
      <c r="F5" s="78" t="s">
        <v>169</v>
      </c>
      <c r="G5" s="77" t="s">
        <v>170</v>
      </c>
      <c r="H5" s="135"/>
    </row>
    <row r="6" spans="1:8" s="10" customFormat="1" ht="19.5" customHeight="1">
      <c r="A6" s="15"/>
      <c r="B6" s="15"/>
      <c r="C6" s="79" t="s">
        <v>7</v>
      </c>
      <c r="D6" s="80" t="s">
        <v>7</v>
      </c>
      <c r="E6" s="80" t="s">
        <v>7</v>
      </c>
      <c r="F6" s="101" t="s">
        <v>329</v>
      </c>
      <c r="G6" s="80" t="s">
        <v>171</v>
      </c>
      <c r="H6" s="18" t="s">
        <v>72</v>
      </c>
    </row>
    <row r="7" spans="1:8" s="24" customFormat="1" ht="19.5" customHeight="1">
      <c r="A7" s="118" t="s">
        <v>11</v>
      </c>
      <c r="B7" s="119"/>
      <c r="C7" s="22">
        <f aca="true" t="shared" si="0" ref="C7:H7">SUM(C8:C19)</f>
        <v>85</v>
      </c>
      <c r="D7" s="23">
        <f t="shared" si="0"/>
        <v>50</v>
      </c>
      <c r="E7" s="23">
        <f t="shared" si="0"/>
        <v>35</v>
      </c>
      <c r="F7" s="23">
        <f t="shared" si="0"/>
        <v>2924</v>
      </c>
      <c r="G7" s="23">
        <f t="shared" si="0"/>
        <v>0</v>
      </c>
      <c r="H7" s="23">
        <f t="shared" si="0"/>
        <v>180097</v>
      </c>
    </row>
    <row r="8" spans="1:8" s="10" customFormat="1" ht="19.5" customHeight="1">
      <c r="A8" s="19"/>
      <c r="B8" s="49" t="s">
        <v>218</v>
      </c>
      <c r="C8" s="20">
        <v>6</v>
      </c>
      <c r="D8" s="21">
        <v>5</v>
      </c>
      <c r="E8" s="21">
        <v>1</v>
      </c>
      <c r="F8" s="21">
        <v>125</v>
      </c>
      <c r="G8" s="21">
        <v>0</v>
      </c>
      <c r="H8" s="21">
        <v>15764</v>
      </c>
    </row>
    <row r="9" spans="1:8" s="10" customFormat="1" ht="19.5" customHeight="1">
      <c r="A9" s="19"/>
      <c r="B9" s="49" t="s">
        <v>206</v>
      </c>
      <c r="C9" s="20">
        <v>8</v>
      </c>
      <c r="D9" s="21">
        <v>6</v>
      </c>
      <c r="E9" s="21">
        <v>2</v>
      </c>
      <c r="F9" s="21">
        <v>50</v>
      </c>
      <c r="G9" s="21">
        <v>0</v>
      </c>
      <c r="H9" s="21">
        <v>4382</v>
      </c>
    </row>
    <row r="10" spans="1:8" s="10" customFormat="1" ht="19.5" customHeight="1">
      <c r="A10" s="19"/>
      <c r="B10" s="49" t="s">
        <v>207</v>
      </c>
      <c r="C10" s="20">
        <v>6</v>
      </c>
      <c r="D10" s="21">
        <v>3</v>
      </c>
      <c r="E10" s="21">
        <v>3</v>
      </c>
      <c r="F10" s="21">
        <v>29</v>
      </c>
      <c r="G10" s="21">
        <v>0</v>
      </c>
      <c r="H10" s="21">
        <v>1138</v>
      </c>
    </row>
    <row r="11" spans="1:8" s="10" customFormat="1" ht="19.5" customHeight="1">
      <c r="A11" s="19"/>
      <c r="B11" s="49" t="s">
        <v>208</v>
      </c>
      <c r="C11" s="20">
        <v>3</v>
      </c>
      <c r="D11" s="21">
        <v>3</v>
      </c>
      <c r="E11" s="21">
        <v>0</v>
      </c>
      <c r="F11" s="21">
        <v>708</v>
      </c>
      <c r="G11" s="21">
        <v>0</v>
      </c>
      <c r="H11" s="21">
        <v>32824</v>
      </c>
    </row>
    <row r="12" spans="1:8" s="10" customFormat="1" ht="19.5" customHeight="1">
      <c r="A12" s="19"/>
      <c r="B12" s="49" t="s">
        <v>209</v>
      </c>
      <c r="C12" s="20">
        <v>10</v>
      </c>
      <c r="D12" s="21">
        <v>4</v>
      </c>
      <c r="E12" s="21">
        <v>6</v>
      </c>
      <c r="F12" s="21">
        <v>206</v>
      </c>
      <c r="G12" s="21">
        <v>0</v>
      </c>
      <c r="H12" s="21">
        <v>18048</v>
      </c>
    </row>
    <row r="13" spans="1:8" s="10" customFormat="1" ht="19.5" customHeight="1">
      <c r="A13" s="19"/>
      <c r="B13" s="49" t="s">
        <v>210</v>
      </c>
      <c r="C13" s="20">
        <v>12</v>
      </c>
      <c r="D13" s="21">
        <v>4</v>
      </c>
      <c r="E13" s="21">
        <v>8</v>
      </c>
      <c r="F13" s="21">
        <v>231</v>
      </c>
      <c r="G13" s="21">
        <v>0</v>
      </c>
      <c r="H13" s="21">
        <v>25552</v>
      </c>
    </row>
    <row r="14" spans="1:8" s="10" customFormat="1" ht="19.5" customHeight="1">
      <c r="A14" s="19"/>
      <c r="B14" s="49" t="s">
        <v>211</v>
      </c>
      <c r="C14" s="20">
        <v>7</v>
      </c>
      <c r="D14" s="21">
        <v>4</v>
      </c>
      <c r="E14" s="21">
        <v>3</v>
      </c>
      <c r="F14" s="21">
        <v>52</v>
      </c>
      <c r="G14" s="21">
        <v>0</v>
      </c>
      <c r="H14" s="21">
        <v>15431</v>
      </c>
    </row>
    <row r="15" spans="1:8" s="10" customFormat="1" ht="19.5" customHeight="1">
      <c r="A15" s="19"/>
      <c r="B15" s="49" t="s">
        <v>212</v>
      </c>
      <c r="C15" s="20">
        <v>8</v>
      </c>
      <c r="D15" s="21">
        <v>6</v>
      </c>
      <c r="E15" s="21">
        <v>2</v>
      </c>
      <c r="F15" s="21">
        <v>136</v>
      </c>
      <c r="G15" s="21">
        <v>0</v>
      </c>
      <c r="H15" s="21">
        <v>18287</v>
      </c>
    </row>
    <row r="16" spans="1:8" s="10" customFormat="1" ht="19.5" customHeight="1">
      <c r="A16" s="19"/>
      <c r="B16" s="49" t="s">
        <v>213</v>
      </c>
      <c r="C16" s="20">
        <v>7</v>
      </c>
      <c r="D16" s="21">
        <v>2</v>
      </c>
      <c r="E16" s="21">
        <v>5</v>
      </c>
      <c r="F16" s="21">
        <v>130</v>
      </c>
      <c r="G16" s="21">
        <v>0</v>
      </c>
      <c r="H16" s="21">
        <v>3522</v>
      </c>
    </row>
    <row r="17" spans="1:8" s="10" customFormat="1" ht="19.5" customHeight="1">
      <c r="A17" s="19"/>
      <c r="B17" s="49" t="s">
        <v>214</v>
      </c>
      <c r="C17" s="20">
        <v>8</v>
      </c>
      <c r="D17" s="21">
        <v>6</v>
      </c>
      <c r="E17" s="21">
        <v>2</v>
      </c>
      <c r="F17" s="21">
        <v>1203</v>
      </c>
      <c r="G17" s="21">
        <v>0</v>
      </c>
      <c r="H17" s="21">
        <v>40405</v>
      </c>
    </row>
    <row r="18" spans="1:8" s="10" customFormat="1" ht="19.5" customHeight="1">
      <c r="A18" s="19"/>
      <c r="B18" s="49" t="s">
        <v>215</v>
      </c>
      <c r="C18" s="20">
        <v>3</v>
      </c>
      <c r="D18" s="21">
        <v>2</v>
      </c>
      <c r="E18" s="21">
        <v>1</v>
      </c>
      <c r="F18" s="21">
        <v>3</v>
      </c>
      <c r="G18" s="21">
        <v>0</v>
      </c>
      <c r="H18" s="21">
        <v>65</v>
      </c>
    </row>
    <row r="19" spans="1:8" s="10" customFormat="1" ht="19.5" customHeight="1" thickBot="1">
      <c r="A19" s="25"/>
      <c r="B19" s="81" t="s">
        <v>216</v>
      </c>
      <c r="C19" s="26">
        <v>7</v>
      </c>
      <c r="D19" s="27">
        <v>5</v>
      </c>
      <c r="E19" s="27">
        <v>2</v>
      </c>
      <c r="F19" s="27">
        <v>51</v>
      </c>
      <c r="G19" s="27">
        <v>0</v>
      </c>
      <c r="H19" s="27">
        <v>4679</v>
      </c>
    </row>
    <row r="20" spans="1:8" s="10" customFormat="1" ht="19.5" customHeight="1">
      <c r="A20" s="28"/>
      <c r="D20" s="29"/>
      <c r="E20" s="29"/>
      <c r="F20" s="29"/>
      <c r="G20" s="29"/>
      <c r="H20" s="9" t="s">
        <v>367</v>
      </c>
    </row>
    <row r="21" spans="1:8" s="10" customFormat="1" ht="19.5" customHeight="1">
      <c r="A21" s="28"/>
      <c r="D21" s="29"/>
      <c r="E21" s="29"/>
      <c r="F21" s="29"/>
      <c r="G21" s="29"/>
      <c r="H21" s="9"/>
    </row>
    <row r="22" ht="19.5" customHeight="1"/>
    <row r="23" ht="19.5" customHeight="1"/>
  </sheetData>
  <sheetProtection/>
  <mergeCells count="5">
    <mergeCell ref="C4:E4"/>
    <mergeCell ref="H4:H5"/>
    <mergeCell ref="F4:G4"/>
    <mergeCell ref="A7:B7"/>
    <mergeCell ref="A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12.7109375" style="4" customWidth="1"/>
    <col min="3" max="6" width="12.7109375" style="30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314</v>
      </c>
      <c r="B1" s="2"/>
      <c r="C1" s="3"/>
      <c r="D1" s="3"/>
      <c r="E1" s="3"/>
      <c r="F1" s="3"/>
      <c r="G1" s="2"/>
    </row>
    <row r="2" spans="1:7" ht="9.75" customHeight="1">
      <c r="A2" s="5"/>
      <c r="B2" s="5"/>
      <c r="C2" s="6"/>
      <c r="D2" s="6"/>
      <c r="E2" s="6"/>
      <c r="F2" s="6"/>
      <c r="G2" s="5"/>
    </row>
    <row r="3" spans="1:7" s="10" customFormat="1" ht="19.5" customHeight="1" thickBot="1">
      <c r="A3" s="7" t="s">
        <v>363</v>
      </c>
      <c r="B3" s="7"/>
      <c r="C3" s="8"/>
      <c r="D3" s="8"/>
      <c r="E3" s="8"/>
      <c r="F3" s="8"/>
      <c r="G3" s="9"/>
    </row>
    <row r="4" spans="1:7" s="10" customFormat="1" ht="19.5" customHeight="1">
      <c r="A4" s="126" t="s">
        <v>325</v>
      </c>
      <c r="B4" s="113" t="s">
        <v>161</v>
      </c>
      <c r="C4" s="114"/>
      <c r="D4" s="117"/>
      <c r="E4" s="136" t="s">
        <v>167</v>
      </c>
      <c r="F4" s="137"/>
      <c r="G4" s="134" t="s">
        <v>168</v>
      </c>
    </row>
    <row r="5" spans="1:7" s="10" customFormat="1" ht="19.5" customHeight="1">
      <c r="A5" s="125"/>
      <c r="B5" s="76" t="s">
        <v>11</v>
      </c>
      <c r="C5" s="77" t="s">
        <v>169</v>
      </c>
      <c r="D5" s="78" t="s">
        <v>88</v>
      </c>
      <c r="E5" s="78" t="s">
        <v>169</v>
      </c>
      <c r="F5" s="77" t="s">
        <v>170</v>
      </c>
      <c r="G5" s="135"/>
    </row>
    <row r="6" spans="1:7" s="10" customFormat="1" ht="19.5" customHeight="1">
      <c r="A6" s="15"/>
      <c r="B6" s="79" t="s">
        <v>7</v>
      </c>
      <c r="C6" s="80" t="s">
        <v>7</v>
      </c>
      <c r="D6" s="80" t="s">
        <v>7</v>
      </c>
      <c r="E6" s="101" t="s">
        <v>329</v>
      </c>
      <c r="F6" s="80" t="s">
        <v>171</v>
      </c>
      <c r="G6" s="18" t="s">
        <v>72</v>
      </c>
    </row>
    <row r="7" spans="1:15" s="24" customFormat="1" ht="19.5" customHeight="1">
      <c r="A7" s="52" t="s">
        <v>11</v>
      </c>
      <c r="B7" s="22">
        <f aca="true" t="shared" si="0" ref="B7:G7">SUM(B8:B15)</f>
        <v>85</v>
      </c>
      <c r="C7" s="23">
        <f t="shared" si="0"/>
        <v>50</v>
      </c>
      <c r="D7" s="23">
        <f t="shared" si="0"/>
        <v>35</v>
      </c>
      <c r="E7" s="23">
        <f t="shared" si="0"/>
        <v>2924</v>
      </c>
      <c r="F7" s="23">
        <f t="shared" si="0"/>
        <v>0</v>
      </c>
      <c r="G7" s="23">
        <f t="shared" si="0"/>
        <v>180097</v>
      </c>
      <c r="J7" s="72"/>
      <c r="K7" s="72"/>
      <c r="L7" s="72"/>
      <c r="M7" s="72"/>
      <c r="N7" s="72"/>
      <c r="O7" s="72"/>
    </row>
    <row r="8" spans="1:7" s="10" customFormat="1" ht="30" customHeight="1">
      <c r="A8" s="82" t="s">
        <v>219</v>
      </c>
      <c r="B8" s="20">
        <v>19</v>
      </c>
      <c r="C8" s="21">
        <v>9</v>
      </c>
      <c r="D8" s="21">
        <v>10</v>
      </c>
      <c r="E8" s="21">
        <v>352</v>
      </c>
      <c r="F8" s="21">
        <v>0</v>
      </c>
      <c r="G8" s="21">
        <v>22328</v>
      </c>
    </row>
    <row r="9" spans="1:7" s="10" customFormat="1" ht="19.5" customHeight="1">
      <c r="A9" s="42" t="s">
        <v>220</v>
      </c>
      <c r="B9" s="20">
        <v>10</v>
      </c>
      <c r="C9" s="21">
        <v>8</v>
      </c>
      <c r="D9" s="21">
        <v>2</v>
      </c>
      <c r="E9" s="21">
        <v>236</v>
      </c>
      <c r="F9" s="21">
        <v>0</v>
      </c>
      <c r="G9" s="21">
        <v>30414</v>
      </c>
    </row>
    <row r="10" spans="1:7" s="10" customFormat="1" ht="19.5" customHeight="1">
      <c r="A10" s="42" t="s">
        <v>221</v>
      </c>
      <c r="B10" s="20">
        <v>4</v>
      </c>
      <c r="C10" s="21">
        <v>4</v>
      </c>
      <c r="D10" s="21">
        <v>0</v>
      </c>
      <c r="E10" s="21">
        <v>7</v>
      </c>
      <c r="F10" s="21">
        <v>0</v>
      </c>
      <c r="G10" s="21">
        <v>122</v>
      </c>
    </row>
    <row r="11" spans="1:7" s="10" customFormat="1" ht="19.5" customHeight="1">
      <c r="A11" s="42" t="s">
        <v>222</v>
      </c>
      <c r="B11" s="20">
        <v>3</v>
      </c>
      <c r="C11" s="21">
        <v>1</v>
      </c>
      <c r="D11" s="21">
        <v>2</v>
      </c>
      <c r="E11" s="21">
        <v>12</v>
      </c>
      <c r="F11" s="21">
        <v>0</v>
      </c>
      <c r="G11" s="21">
        <v>160</v>
      </c>
    </row>
    <row r="12" spans="1:7" s="10" customFormat="1" ht="19.5" customHeight="1">
      <c r="A12" s="42" t="s">
        <v>223</v>
      </c>
      <c r="B12" s="20">
        <v>1</v>
      </c>
      <c r="C12" s="21">
        <v>0</v>
      </c>
      <c r="D12" s="21">
        <v>1</v>
      </c>
      <c r="E12" s="21">
        <v>0</v>
      </c>
      <c r="F12" s="21">
        <v>0</v>
      </c>
      <c r="G12" s="21">
        <v>3</v>
      </c>
    </row>
    <row r="13" spans="1:7" s="10" customFormat="1" ht="30" customHeight="1">
      <c r="A13" s="82" t="s">
        <v>224</v>
      </c>
      <c r="B13" s="20">
        <v>1</v>
      </c>
      <c r="C13" s="21">
        <v>1</v>
      </c>
      <c r="D13" s="21">
        <v>0</v>
      </c>
      <c r="E13" s="55">
        <v>0</v>
      </c>
      <c r="F13" s="21">
        <v>0</v>
      </c>
      <c r="G13" s="21">
        <v>698</v>
      </c>
    </row>
    <row r="14" spans="1:7" s="10" customFormat="1" ht="19.5" customHeight="1">
      <c r="A14" s="42" t="s">
        <v>25</v>
      </c>
      <c r="B14" s="20">
        <v>36</v>
      </c>
      <c r="C14" s="21">
        <v>20</v>
      </c>
      <c r="D14" s="21">
        <v>16</v>
      </c>
      <c r="E14" s="21">
        <v>1344</v>
      </c>
      <c r="F14" s="21">
        <v>0</v>
      </c>
      <c r="G14" s="21">
        <v>71686</v>
      </c>
    </row>
    <row r="15" spans="1:7" s="10" customFormat="1" ht="19.5" customHeight="1" thickBot="1">
      <c r="A15" s="43" t="s">
        <v>225</v>
      </c>
      <c r="B15" s="26">
        <v>11</v>
      </c>
      <c r="C15" s="27">
        <v>7</v>
      </c>
      <c r="D15" s="27">
        <v>4</v>
      </c>
      <c r="E15" s="27">
        <v>973</v>
      </c>
      <c r="F15" s="27">
        <v>0</v>
      </c>
      <c r="G15" s="27">
        <v>54686</v>
      </c>
    </row>
    <row r="16" spans="1:7" s="10" customFormat="1" ht="19.5" customHeight="1">
      <c r="A16" s="28"/>
      <c r="C16" s="29"/>
      <c r="D16" s="29"/>
      <c r="E16" s="29"/>
      <c r="F16" s="29"/>
      <c r="G16" s="9" t="s">
        <v>367</v>
      </c>
    </row>
    <row r="17" spans="1:7" s="10" customFormat="1" ht="19.5" customHeight="1">
      <c r="A17" s="28"/>
      <c r="C17" s="29"/>
      <c r="D17" s="29"/>
      <c r="E17" s="29"/>
      <c r="F17" s="29"/>
      <c r="G17" s="9"/>
    </row>
    <row r="18" ht="19.5" customHeight="1"/>
    <row r="19" ht="19.5" customHeight="1"/>
  </sheetData>
  <sheetProtection/>
  <mergeCells count="4">
    <mergeCell ref="B4:D4"/>
    <mergeCell ref="G4:G5"/>
    <mergeCell ref="E4:F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1.140625" style="4" customWidth="1"/>
    <col min="3" max="4" width="25.7109375" style="4" customWidth="1"/>
    <col min="5" max="16384" width="10.7109375" style="4" customWidth="1"/>
  </cols>
  <sheetData>
    <row r="1" spans="1:4" ht="24.75" customHeight="1">
      <c r="A1" s="1" t="s">
        <v>226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368</v>
      </c>
      <c r="B3" s="7"/>
      <c r="C3" s="7"/>
      <c r="D3" s="9"/>
    </row>
    <row r="4" spans="1:4" s="10" customFormat="1" ht="19.5" customHeight="1">
      <c r="A4" s="114" t="s">
        <v>326</v>
      </c>
      <c r="B4" s="117"/>
      <c r="C4" s="36" t="s">
        <v>227</v>
      </c>
      <c r="D4" s="75" t="s">
        <v>107</v>
      </c>
    </row>
    <row r="5" spans="1:4" s="10" customFormat="1" ht="19.5" customHeight="1">
      <c r="A5" s="15"/>
      <c r="B5" s="15"/>
      <c r="C5" s="79" t="s">
        <v>228</v>
      </c>
      <c r="D5" s="18" t="s">
        <v>229</v>
      </c>
    </row>
    <row r="6" spans="1:4" s="24" customFormat="1" ht="18" customHeight="1">
      <c r="A6" s="118" t="s">
        <v>11</v>
      </c>
      <c r="B6" s="119"/>
      <c r="C6" s="22">
        <v>620</v>
      </c>
      <c r="D6" s="23">
        <v>29</v>
      </c>
    </row>
    <row r="7" spans="1:4" s="24" customFormat="1" ht="18" customHeight="1">
      <c r="A7" s="127" t="s">
        <v>230</v>
      </c>
      <c r="B7" s="128"/>
      <c r="C7" s="20">
        <v>60</v>
      </c>
      <c r="D7" s="21">
        <v>3</v>
      </c>
    </row>
    <row r="8" spans="1:4" s="24" customFormat="1" ht="18" customHeight="1">
      <c r="A8" s="83"/>
      <c r="B8" s="53" t="s">
        <v>231</v>
      </c>
      <c r="C8" s="20">
        <v>15</v>
      </c>
      <c r="D8" s="21">
        <v>0</v>
      </c>
    </row>
    <row r="9" spans="1:4" s="24" customFormat="1" ht="18" customHeight="1">
      <c r="A9" s="127" t="s">
        <v>232</v>
      </c>
      <c r="B9" s="128"/>
      <c r="C9" s="22"/>
      <c r="D9" s="23"/>
    </row>
    <row r="10" spans="1:4" s="24" customFormat="1" ht="18" customHeight="1">
      <c r="A10" s="42"/>
      <c r="B10" s="53" t="s">
        <v>233</v>
      </c>
      <c r="C10" s="20">
        <v>22</v>
      </c>
      <c r="D10" s="21">
        <v>1</v>
      </c>
    </row>
    <row r="11" spans="1:4" s="24" customFormat="1" ht="18" customHeight="1">
      <c r="A11" s="42"/>
      <c r="B11" s="53" t="s">
        <v>234</v>
      </c>
      <c r="C11" s="20">
        <v>22</v>
      </c>
      <c r="D11" s="21">
        <v>1</v>
      </c>
    </row>
    <row r="12" spans="1:4" s="24" customFormat="1" ht="18" customHeight="1">
      <c r="A12" s="42"/>
      <c r="B12" s="53" t="s">
        <v>235</v>
      </c>
      <c r="C12" s="20">
        <v>22</v>
      </c>
      <c r="D12" s="21">
        <v>1</v>
      </c>
    </row>
    <row r="13" spans="1:4" s="24" customFormat="1" ht="18" customHeight="1">
      <c r="A13" s="42"/>
      <c r="B13" s="53" t="s">
        <v>236</v>
      </c>
      <c r="C13" s="20">
        <v>22</v>
      </c>
      <c r="D13" s="21">
        <v>1</v>
      </c>
    </row>
    <row r="14" spans="1:4" s="24" customFormat="1" ht="18" customHeight="1">
      <c r="A14" s="42"/>
      <c r="B14" s="53" t="s">
        <v>237</v>
      </c>
      <c r="C14" s="20">
        <v>22</v>
      </c>
      <c r="D14" s="21">
        <v>1</v>
      </c>
    </row>
    <row r="15" spans="1:4" s="24" customFormat="1" ht="18" customHeight="1">
      <c r="A15" s="42"/>
      <c r="B15" s="53" t="s">
        <v>238</v>
      </c>
      <c r="C15" s="20">
        <v>22</v>
      </c>
      <c r="D15" s="21">
        <v>1</v>
      </c>
    </row>
    <row r="16" spans="1:4" s="24" customFormat="1" ht="18" customHeight="1">
      <c r="A16" s="42"/>
      <c r="B16" s="53" t="s">
        <v>239</v>
      </c>
      <c r="C16" s="20">
        <v>22</v>
      </c>
      <c r="D16" s="21">
        <v>1</v>
      </c>
    </row>
    <row r="17" spans="1:4" s="24" customFormat="1" ht="18" customHeight="1">
      <c r="A17" s="127" t="s">
        <v>240</v>
      </c>
      <c r="B17" s="128"/>
      <c r="C17" s="22"/>
      <c r="D17" s="23"/>
    </row>
    <row r="18" spans="1:4" s="24" customFormat="1" ht="18" customHeight="1">
      <c r="A18" s="42"/>
      <c r="B18" s="42" t="s">
        <v>241</v>
      </c>
      <c r="C18" s="20">
        <v>17</v>
      </c>
      <c r="D18" s="21">
        <v>1</v>
      </c>
    </row>
    <row r="19" spans="1:4" s="24" customFormat="1" ht="18" customHeight="1">
      <c r="A19" s="42"/>
      <c r="B19" s="42" t="s">
        <v>242</v>
      </c>
      <c r="C19" s="20">
        <v>17</v>
      </c>
      <c r="D19" s="21">
        <v>1</v>
      </c>
    </row>
    <row r="20" spans="1:4" s="24" customFormat="1" ht="18" customHeight="1">
      <c r="A20" s="42"/>
      <c r="B20" s="42" t="s">
        <v>243</v>
      </c>
      <c r="C20" s="20">
        <v>17</v>
      </c>
      <c r="D20" s="21">
        <v>1</v>
      </c>
    </row>
    <row r="21" spans="1:4" s="24" customFormat="1" ht="18" customHeight="1">
      <c r="A21" s="42"/>
      <c r="B21" s="42" t="s">
        <v>244</v>
      </c>
      <c r="C21" s="20">
        <v>22</v>
      </c>
      <c r="D21" s="21">
        <v>1</v>
      </c>
    </row>
    <row r="22" spans="1:4" s="24" customFormat="1" ht="18" customHeight="1">
      <c r="A22" s="42"/>
      <c r="B22" s="53" t="s">
        <v>245</v>
      </c>
      <c r="C22" s="20">
        <v>22</v>
      </c>
      <c r="D22" s="21">
        <v>1</v>
      </c>
    </row>
    <row r="23" spans="1:4" s="24" customFormat="1" ht="18" customHeight="1">
      <c r="A23" s="42"/>
      <c r="B23" s="42" t="s">
        <v>246</v>
      </c>
      <c r="C23" s="20">
        <v>22</v>
      </c>
      <c r="D23" s="21">
        <v>1</v>
      </c>
    </row>
    <row r="24" spans="1:4" s="24" customFormat="1" ht="18" customHeight="1">
      <c r="A24" s="42"/>
      <c r="B24" s="42" t="s">
        <v>247</v>
      </c>
      <c r="C24" s="20">
        <v>22</v>
      </c>
      <c r="D24" s="21">
        <v>1</v>
      </c>
    </row>
    <row r="25" spans="1:4" s="24" customFormat="1" ht="18" customHeight="1">
      <c r="A25" s="42"/>
      <c r="B25" s="53" t="s">
        <v>248</v>
      </c>
      <c r="C25" s="20">
        <v>22</v>
      </c>
      <c r="D25" s="21">
        <v>1</v>
      </c>
    </row>
    <row r="26" spans="1:4" s="24" customFormat="1" ht="18" customHeight="1">
      <c r="A26" s="42"/>
      <c r="B26" s="53" t="s">
        <v>249</v>
      </c>
      <c r="C26" s="20">
        <v>22</v>
      </c>
      <c r="D26" s="21">
        <v>1</v>
      </c>
    </row>
    <row r="27" spans="1:4" s="24" customFormat="1" ht="18" customHeight="1">
      <c r="A27" s="127" t="s">
        <v>250</v>
      </c>
      <c r="B27" s="128"/>
      <c r="C27" s="22"/>
      <c r="D27" s="23"/>
    </row>
    <row r="28" spans="1:4" s="10" customFormat="1" ht="18" customHeight="1">
      <c r="A28" s="19"/>
      <c r="B28" s="53" t="s">
        <v>251</v>
      </c>
      <c r="C28" s="20">
        <v>17</v>
      </c>
      <c r="D28" s="21">
        <v>1</v>
      </c>
    </row>
    <row r="29" spans="1:4" s="10" customFormat="1" ht="18" customHeight="1">
      <c r="A29" s="19"/>
      <c r="B29" s="53" t="s">
        <v>252</v>
      </c>
      <c r="C29" s="20">
        <v>22</v>
      </c>
      <c r="D29" s="21">
        <v>1</v>
      </c>
    </row>
    <row r="30" spans="1:4" s="10" customFormat="1" ht="18" customHeight="1">
      <c r="A30" s="19"/>
      <c r="B30" s="53" t="s">
        <v>253</v>
      </c>
      <c r="C30" s="20">
        <v>17</v>
      </c>
      <c r="D30" s="21">
        <v>1</v>
      </c>
    </row>
    <row r="31" spans="1:4" s="10" customFormat="1" ht="18" customHeight="1">
      <c r="A31" s="19"/>
      <c r="B31" s="53" t="s">
        <v>254</v>
      </c>
      <c r="C31" s="20">
        <v>22</v>
      </c>
      <c r="D31" s="21">
        <v>1</v>
      </c>
    </row>
    <row r="32" spans="1:4" s="10" customFormat="1" ht="18" customHeight="1">
      <c r="A32" s="19"/>
      <c r="B32" s="53" t="s">
        <v>255</v>
      </c>
      <c r="C32" s="20">
        <v>22</v>
      </c>
      <c r="D32" s="21">
        <v>1</v>
      </c>
    </row>
    <row r="33" spans="1:4" s="10" customFormat="1" ht="18" customHeight="1">
      <c r="A33" s="19"/>
      <c r="B33" s="53" t="s">
        <v>256</v>
      </c>
      <c r="C33" s="20">
        <v>22</v>
      </c>
      <c r="D33" s="21">
        <v>1</v>
      </c>
    </row>
    <row r="34" spans="1:4" s="10" customFormat="1" ht="18" customHeight="1">
      <c r="A34" s="19"/>
      <c r="B34" s="53" t="s">
        <v>257</v>
      </c>
      <c r="C34" s="20">
        <v>22</v>
      </c>
      <c r="D34" s="21">
        <v>1</v>
      </c>
    </row>
    <row r="35" spans="1:4" s="10" customFormat="1" ht="18" customHeight="1">
      <c r="A35" s="19"/>
      <c r="B35" s="53" t="s">
        <v>258</v>
      </c>
      <c r="C35" s="20">
        <v>37</v>
      </c>
      <c r="D35" s="21">
        <v>2</v>
      </c>
    </row>
    <row r="36" spans="1:4" s="10" customFormat="1" ht="18" customHeight="1" thickBot="1">
      <c r="A36" s="25"/>
      <c r="B36" s="54" t="s">
        <v>259</v>
      </c>
      <c r="C36" s="26">
        <v>27</v>
      </c>
      <c r="D36" s="27">
        <v>1</v>
      </c>
    </row>
    <row r="37" spans="1:4" s="10" customFormat="1" ht="18" customHeight="1">
      <c r="A37" s="28" t="s">
        <v>265</v>
      </c>
      <c r="D37" s="9" t="s">
        <v>367</v>
      </c>
    </row>
    <row r="38" spans="1:4" s="10" customFormat="1" ht="19.5" customHeight="1">
      <c r="A38" s="28"/>
      <c r="D38" s="9"/>
    </row>
    <row r="39" spans="3:4" ht="23.25" customHeight="1">
      <c r="C39" s="56"/>
      <c r="D39" s="56"/>
    </row>
  </sheetData>
  <sheetProtection/>
  <mergeCells count="6">
    <mergeCell ref="A4:B4"/>
    <mergeCell ref="A6:B6"/>
    <mergeCell ref="A7:B7"/>
    <mergeCell ref="A27:B27"/>
    <mergeCell ref="A9:B9"/>
    <mergeCell ref="A17:B1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28125" style="4" customWidth="1"/>
    <col min="2" max="3" width="14.7109375" style="4" customWidth="1"/>
    <col min="4" max="5" width="14.7109375" style="30" customWidth="1"/>
    <col min="6" max="6" width="14.7109375" style="4" customWidth="1"/>
    <col min="7" max="16384" width="10.7109375" style="4" customWidth="1"/>
  </cols>
  <sheetData>
    <row r="1" spans="1:6" ht="24.75" customHeight="1">
      <c r="A1" s="1" t="s">
        <v>0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/>
      <c r="B3" s="7"/>
      <c r="C3" s="7"/>
      <c r="D3" s="8"/>
      <c r="E3" s="8"/>
      <c r="F3" s="9"/>
    </row>
    <row r="4" spans="1:6" s="10" customFormat="1" ht="19.5" customHeight="1">
      <c r="A4" s="11" t="s">
        <v>1</v>
      </c>
      <c r="B4" s="12" t="s">
        <v>2</v>
      </c>
      <c r="C4" s="12" t="s">
        <v>3</v>
      </c>
      <c r="D4" s="14" t="s">
        <v>4</v>
      </c>
      <c r="E4" s="14" t="s">
        <v>5</v>
      </c>
      <c r="F4" s="14" t="s">
        <v>6</v>
      </c>
    </row>
    <row r="5" spans="1:6" s="10" customFormat="1" ht="19.5" customHeight="1">
      <c r="A5" s="15"/>
      <c r="B5" s="16" t="s">
        <v>334</v>
      </c>
      <c r="C5" s="17" t="s">
        <v>334</v>
      </c>
      <c r="D5" s="18" t="s">
        <v>334</v>
      </c>
      <c r="E5" s="95" t="s">
        <v>335</v>
      </c>
      <c r="F5" s="18" t="s">
        <v>335</v>
      </c>
    </row>
    <row r="6" spans="1:6" s="10" customFormat="1" ht="19.5" customHeight="1">
      <c r="A6" s="19" t="s">
        <v>357</v>
      </c>
      <c r="B6" s="20">
        <v>11349</v>
      </c>
      <c r="C6" s="21">
        <v>9289</v>
      </c>
      <c r="D6" s="21">
        <v>2060</v>
      </c>
      <c r="E6" s="20">
        <v>12</v>
      </c>
      <c r="F6" s="21">
        <v>2585</v>
      </c>
    </row>
    <row r="7" spans="1:6" s="10" customFormat="1" ht="19.5" customHeight="1">
      <c r="A7" s="19" t="s">
        <v>332</v>
      </c>
      <c r="B7" s="20">
        <v>11694</v>
      </c>
      <c r="C7" s="21">
        <v>9744</v>
      </c>
      <c r="D7" s="21">
        <v>1950</v>
      </c>
      <c r="E7" s="20">
        <v>9</v>
      </c>
      <c r="F7" s="21">
        <v>2466</v>
      </c>
    </row>
    <row r="8" spans="1:6" s="10" customFormat="1" ht="19.5" customHeight="1">
      <c r="A8" s="19" t="s">
        <v>333</v>
      </c>
      <c r="B8" s="20">
        <v>11770</v>
      </c>
      <c r="C8" s="21">
        <v>9869</v>
      </c>
      <c r="D8" s="21">
        <v>1901</v>
      </c>
      <c r="E8" s="20">
        <v>15</v>
      </c>
      <c r="F8" s="21">
        <v>2439</v>
      </c>
    </row>
    <row r="9" spans="1:6" s="10" customFormat="1" ht="19.5" customHeight="1">
      <c r="A9" s="19" t="s">
        <v>358</v>
      </c>
      <c r="B9" s="20">
        <v>11143</v>
      </c>
      <c r="C9" s="21">
        <v>9622</v>
      </c>
      <c r="D9" s="21">
        <v>1521</v>
      </c>
      <c r="E9" s="20">
        <v>14</v>
      </c>
      <c r="F9" s="21">
        <v>1954</v>
      </c>
    </row>
    <row r="10" spans="1:6" s="10" customFormat="1" ht="19.5" customHeight="1">
      <c r="A10" s="19" t="s">
        <v>359</v>
      </c>
      <c r="B10" s="20">
        <v>11267</v>
      </c>
      <c r="C10" s="21">
        <v>9942</v>
      </c>
      <c r="D10" s="21">
        <v>1325</v>
      </c>
      <c r="E10" s="20">
        <v>10</v>
      </c>
      <c r="F10" s="21">
        <v>1714</v>
      </c>
    </row>
    <row r="11" spans="1:6" s="10" customFormat="1" ht="19.5" customHeight="1">
      <c r="A11" s="19"/>
      <c r="B11" s="20"/>
      <c r="C11" s="21"/>
      <c r="D11" s="21"/>
      <c r="E11" s="20"/>
      <c r="F11" s="21"/>
    </row>
    <row r="12" spans="1:6" s="10" customFormat="1" ht="19.5" customHeight="1">
      <c r="A12" s="19" t="s">
        <v>336</v>
      </c>
      <c r="B12" s="20">
        <v>861</v>
      </c>
      <c r="C12" s="21">
        <v>761</v>
      </c>
      <c r="D12" s="21">
        <v>100</v>
      </c>
      <c r="E12" s="20"/>
      <c r="F12" s="21">
        <v>135</v>
      </c>
    </row>
    <row r="13" spans="1:6" s="10" customFormat="1" ht="19.5" customHeight="1">
      <c r="A13" s="19" t="s">
        <v>266</v>
      </c>
      <c r="B13" s="20">
        <v>920</v>
      </c>
      <c r="C13" s="21">
        <v>823</v>
      </c>
      <c r="D13" s="21">
        <v>97</v>
      </c>
      <c r="E13" s="20"/>
      <c r="F13" s="21">
        <v>119</v>
      </c>
    </row>
    <row r="14" spans="1:6" s="10" customFormat="1" ht="19.5" customHeight="1">
      <c r="A14" s="19" t="s">
        <v>267</v>
      </c>
      <c r="B14" s="20">
        <v>1002</v>
      </c>
      <c r="C14" s="21">
        <v>859</v>
      </c>
      <c r="D14" s="21">
        <v>143</v>
      </c>
      <c r="E14" s="20">
        <v>1</v>
      </c>
      <c r="F14" s="21">
        <v>191</v>
      </c>
    </row>
    <row r="15" spans="1:6" s="10" customFormat="1" ht="19.5" customHeight="1">
      <c r="A15" s="19" t="s">
        <v>268</v>
      </c>
      <c r="B15" s="20">
        <v>926</v>
      </c>
      <c r="C15" s="21">
        <v>810</v>
      </c>
      <c r="D15" s="21">
        <v>116</v>
      </c>
      <c r="E15" s="20"/>
      <c r="F15" s="21">
        <v>140</v>
      </c>
    </row>
    <row r="16" spans="1:6" s="10" customFormat="1" ht="19.5" customHeight="1">
      <c r="A16" s="19" t="s">
        <v>269</v>
      </c>
      <c r="B16" s="20">
        <v>871</v>
      </c>
      <c r="C16" s="21">
        <v>763</v>
      </c>
      <c r="D16" s="21">
        <v>108</v>
      </c>
      <c r="E16" s="20">
        <v>1</v>
      </c>
      <c r="F16" s="21">
        <v>148</v>
      </c>
    </row>
    <row r="17" spans="1:6" s="10" customFormat="1" ht="19.5" customHeight="1">
      <c r="A17" s="19" t="s">
        <v>270</v>
      </c>
      <c r="B17" s="20">
        <v>900</v>
      </c>
      <c r="C17" s="21">
        <v>785</v>
      </c>
      <c r="D17" s="21">
        <v>115</v>
      </c>
      <c r="E17" s="20">
        <v>3</v>
      </c>
      <c r="F17" s="21">
        <v>144</v>
      </c>
    </row>
    <row r="18" spans="1:6" s="10" customFormat="1" ht="19.5" customHeight="1">
      <c r="A18" s="19" t="s">
        <v>271</v>
      </c>
      <c r="B18" s="20">
        <v>977</v>
      </c>
      <c r="C18" s="21">
        <v>854</v>
      </c>
      <c r="D18" s="21">
        <v>123</v>
      </c>
      <c r="E18" s="20"/>
      <c r="F18" s="21">
        <v>152</v>
      </c>
    </row>
    <row r="19" spans="1:6" s="10" customFormat="1" ht="19.5" customHeight="1">
      <c r="A19" s="19" t="s">
        <v>272</v>
      </c>
      <c r="B19" s="20">
        <v>958</v>
      </c>
      <c r="C19" s="21">
        <v>850</v>
      </c>
      <c r="D19" s="21">
        <v>108</v>
      </c>
      <c r="E19" s="20"/>
      <c r="F19" s="21">
        <v>144</v>
      </c>
    </row>
    <row r="20" spans="1:6" s="10" customFormat="1" ht="19.5" customHeight="1">
      <c r="A20" s="19" t="s">
        <v>273</v>
      </c>
      <c r="B20" s="20">
        <v>877</v>
      </c>
      <c r="C20" s="21">
        <v>796</v>
      </c>
      <c r="D20" s="21">
        <v>81</v>
      </c>
      <c r="E20" s="20">
        <v>2</v>
      </c>
      <c r="F20" s="21">
        <v>112</v>
      </c>
    </row>
    <row r="21" spans="1:6" s="10" customFormat="1" ht="19.5" customHeight="1">
      <c r="A21" s="19" t="s">
        <v>274</v>
      </c>
      <c r="B21" s="20">
        <v>968</v>
      </c>
      <c r="C21" s="21">
        <v>852</v>
      </c>
      <c r="D21" s="21">
        <v>116</v>
      </c>
      <c r="E21" s="20">
        <v>1</v>
      </c>
      <c r="F21" s="21">
        <v>153</v>
      </c>
    </row>
    <row r="22" spans="1:6" s="10" customFormat="1" ht="19.5" customHeight="1">
      <c r="A22" s="19" t="s">
        <v>275</v>
      </c>
      <c r="B22" s="20">
        <v>952</v>
      </c>
      <c r="C22" s="21">
        <v>856</v>
      </c>
      <c r="D22" s="21">
        <v>96</v>
      </c>
      <c r="E22" s="20">
        <v>2</v>
      </c>
      <c r="F22" s="21">
        <v>120</v>
      </c>
    </row>
    <row r="23" spans="1:6" s="10" customFormat="1" ht="19.5" customHeight="1" thickBot="1">
      <c r="A23" s="25" t="s">
        <v>276</v>
      </c>
      <c r="B23" s="26">
        <v>1055</v>
      </c>
      <c r="C23" s="27">
        <v>933</v>
      </c>
      <c r="D23" s="27">
        <v>122</v>
      </c>
      <c r="E23" s="26"/>
      <c r="F23" s="27">
        <v>156</v>
      </c>
    </row>
    <row r="24" spans="1:6" s="10" customFormat="1" ht="19.5" customHeight="1">
      <c r="A24" s="28" t="s">
        <v>261</v>
      </c>
      <c r="D24" s="29"/>
      <c r="E24" s="29"/>
      <c r="F24" s="9" t="s">
        <v>8</v>
      </c>
    </row>
    <row r="25" spans="1:6" ht="23.25" customHeight="1">
      <c r="A25" s="28"/>
      <c r="B25" s="10"/>
      <c r="C25" s="10"/>
      <c r="D25" s="29"/>
      <c r="E25" s="29"/>
      <c r="F25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163" useFirstPageNumber="1"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3" width="22.7109375" style="4" customWidth="1"/>
    <col min="4" max="4" width="22.7109375" style="30" customWidth="1"/>
    <col min="5" max="5" width="17.7109375" style="30" customWidth="1"/>
    <col min="6" max="6" width="17.7109375" style="4" customWidth="1"/>
    <col min="7" max="16384" width="10.7109375" style="4" customWidth="1"/>
  </cols>
  <sheetData>
    <row r="1" spans="1:6" ht="24.75" customHeight="1">
      <c r="A1" s="1" t="s">
        <v>9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375</v>
      </c>
      <c r="B3" s="7"/>
      <c r="C3" s="7"/>
      <c r="D3" s="9" t="s">
        <v>10</v>
      </c>
      <c r="E3" s="8"/>
      <c r="F3" s="9"/>
    </row>
    <row r="4" spans="1:4" s="10" customFormat="1" ht="30" customHeight="1">
      <c r="A4" s="11" t="s">
        <v>11</v>
      </c>
      <c r="B4" s="13" t="s">
        <v>12</v>
      </c>
      <c r="C4" s="14" t="s">
        <v>13</v>
      </c>
      <c r="D4" s="14" t="s">
        <v>14</v>
      </c>
    </row>
    <row r="5" spans="1:4" s="10" customFormat="1" ht="19.5" customHeight="1" thickBot="1">
      <c r="A5" s="85">
        <f>SUM(B5:D5)</f>
        <v>249090</v>
      </c>
      <c r="B5" s="32">
        <v>101748</v>
      </c>
      <c r="C5" s="33">
        <v>94629</v>
      </c>
      <c r="D5" s="33">
        <v>52713</v>
      </c>
    </row>
    <row r="6" spans="1:6" s="10" customFormat="1" ht="19.5" customHeight="1">
      <c r="A6" s="34" t="s">
        <v>262</v>
      </c>
      <c r="B6" s="35"/>
      <c r="C6" s="35"/>
      <c r="D6" s="35" t="s">
        <v>15</v>
      </c>
      <c r="E6" s="35"/>
      <c r="F6" s="35"/>
    </row>
    <row r="7" spans="1:6" s="10" customFormat="1" ht="19.5" customHeight="1">
      <c r="A7" s="19"/>
      <c r="B7" s="35"/>
      <c r="C7" s="35"/>
      <c r="D7" s="35"/>
      <c r="E7" s="35"/>
      <c r="F7" s="35"/>
    </row>
    <row r="8" spans="1:6" s="10" customFormat="1" ht="19.5" customHeight="1">
      <c r="A8" s="86"/>
      <c r="B8" s="35"/>
      <c r="C8" s="35"/>
      <c r="D8" s="35"/>
      <c r="E8" s="35"/>
      <c r="F8" s="3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00390625" style="4" customWidth="1"/>
    <col min="2" max="6" width="8.7109375" style="4" customWidth="1"/>
    <col min="7" max="8" width="8.7109375" style="30" customWidth="1"/>
    <col min="9" max="9" width="8.7109375" style="4" customWidth="1"/>
    <col min="10" max="16384" width="10.7109375" style="4" customWidth="1"/>
  </cols>
  <sheetData>
    <row r="1" spans="1:9" ht="24.75" customHeight="1">
      <c r="A1" s="1" t="s">
        <v>16</v>
      </c>
      <c r="B1" s="2"/>
      <c r="C1" s="2"/>
      <c r="D1" s="2"/>
      <c r="E1" s="2"/>
      <c r="F1" s="2"/>
      <c r="G1" s="3"/>
      <c r="H1" s="3"/>
      <c r="I1" s="2"/>
    </row>
    <row r="2" spans="1:9" ht="9.75" customHeight="1">
      <c r="A2" s="5"/>
      <c r="B2" s="5"/>
      <c r="C2" s="5"/>
      <c r="D2" s="5"/>
      <c r="E2" s="5"/>
      <c r="F2" s="5"/>
      <c r="G2" s="6"/>
      <c r="H2" s="6"/>
      <c r="I2" s="5"/>
    </row>
    <row r="3" spans="1:9" s="10" customFormat="1" ht="19.5" customHeight="1" thickBot="1">
      <c r="A3" s="7" t="s">
        <v>17</v>
      </c>
      <c r="B3" s="7"/>
      <c r="C3" s="7"/>
      <c r="D3" s="7"/>
      <c r="E3" s="7"/>
      <c r="F3" s="7"/>
      <c r="G3" s="8"/>
      <c r="H3" s="8"/>
      <c r="I3" s="9" t="s">
        <v>18</v>
      </c>
    </row>
    <row r="4" spans="1:9" s="10" customFormat="1" ht="19.5" customHeight="1">
      <c r="A4" s="31" t="s">
        <v>19</v>
      </c>
      <c r="B4" s="113" t="s">
        <v>348</v>
      </c>
      <c r="C4" s="114"/>
      <c r="D4" s="114"/>
      <c r="E4" s="114"/>
      <c r="F4" s="113" t="s">
        <v>363</v>
      </c>
      <c r="G4" s="114"/>
      <c r="H4" s="114"/>
      <c r="I4" s="114"/>
    </row>
    <row r="5" spans="1:9" s="10" customFormat="1" ht="19.5" customHeight="1">
      <c r="A5" s="37" t="s">
        <v>20</v>
      </c>
      <c r="B5" s="111" t="s">
        <v>354</v>
      </c>
      <c r="C5" s="112"/>
      <c r="D5" s="112"/>
      <c r="E5" s="112"/>
      <c r="F5" s="111" t="s">
        <v>361</v>
      </c>
      <c r="G5" s="112"/>
      <c r="H5" s="112"/>
      <c r="I5" s="112"/>
    </row>
    <row r="6" spans="1:9" s="10" customFormat="1" ht="19.5" customHeight="1">
      <c r="A6" s="39" t="s">
        <v>21</v>
      </c>
      <c r="B6" s="40" t="s">
        <v>22</v>
      </c>
      <c r="C6" s="40" t="s">
        <v>23</v>
      </c>
      <c r="D6" s="40" t="s">
        <v>24</v>
      </c>
      <c r="E6" s="38" t="s">
        <v>25</v>
      </c>
      <c r="F6" s="40" t="s">
        <v>22</v>
      </c>
      <c r="G6" s="40" t="s">
        <v>23</v>
      </c>
      <c r="H6" s="40" t="s">
        <v>24</v>
      </c>
      <c r="I6" s="38" t="s">
        <v>25</v>
      </c>
    </row>
    <row r="7" spans="1:9" s="10" customFormat="1" ht="19.5" customHeight="1">
      <c r="A7" s="105" t="s">
        <v>26</v>
      </c>
      <c r="B7" s="41">
        <v>2</v>
      </c>
      <c r="C7" s="41" t="s">
        <v>277</v>
      </c>
      <c r="D7" s="41" t="s">
        <v>277</v>
      </c>
      <c r="E7" s="41" t="s">
        <v>277</v>
      </c>
      <c r="F7" s="21" t="s">
        <v>27</v>
      </c>
      <c r="G7" s="21">
        <v>2</v>
      </c>
      <c r="H7" s="41" t="s">
        <v>47</v>
      </c>
      <c r="I7" s="41" t="s">
        <v>47</v>
      </c>
    </row>
    <row r="8" spans="1:9" s="10" customFormat="1" ht="19.5" customHeight="1">
      <c r="A8" s="62" t="s">
        <v>28</v>
      </c>
      <c r="B8" s="21" t="s">
        <v>277</v>
      </c>
      <c r="C8" s="21" t="s">
        <v>277</v>
      </c>
      <c r="D8" s="21" t="s">
        <v>277</v>
      </c>
      <c r="E8" s="21" t="s">
        <v>277</v>
      </c>
      <c r="F8" s="21" t="s">
        <v>47</v>
      </c>
      <c r="G8" s="21" t="s">
        <v>47</v>
      </c>
      <c r="H8" s="21" t="s">
        <v>47</v>
      </c>
      <c r="I8" s="21" t="s">
        <v>47</v>
      </c>
    </row>
    <row r="9" spans="1:9" s="10" customFormat="1" ht="19.5" customHeight="1">
      <c r="A9" s="62" t="s">
        <v>29</v>
      </c>
      <c r="B9" s="21">
        <v>3</v>
      </c>
      <c r="C9" s="21" t="s">
        <v>277</v>
      </c>
      <c r="D9" s="21" t="s">
        <v>277</v>
      </c>
      <c r="E9" s="21" t="s">
        <v>277</v>
      </c>
      <c r="F9" s="21">
        <v>1</v>
      </c>
      <c r="G9" s="21" t="s">
        <v>27</v>
      </c>
      <c r="H9" s="21" t="s">
        <v>47</v>
      </c>
      <c r="I9" s="21" t="s">
        <v>47</v>
      </c>
    </row>
    <row r="10" spans="1:9" s="10" customFormat="1" ht="19.5" customHeight="1">
      <c r="A10" s="62" t="s">
        <v>30</v>
      </c>
      <c r="B10" s="21" t="s">
        <v>277</v>
      </c>
      <c r="C10" s="21" t="s">
        <v>277</v>
      </c>
      <c r="D10" s="21" t="s">
        <v>277</v>
      </c>
      <c r="E10" s="21" t="s">
        <v>277</v>
      </c>
      <c r="F10" s="21" t="s">
        <v>27</v>
      </c>
      <c r="G10" s="21" t="s">
        <v>27</v>
      </c>
      <c r="H10" s="21" t="s">
        <v>47</v>
      </c>
      <c r="I10" s="21" t="s">
        <v>47</v>
      </c>
    </row>
    <row r="11" spans="1:9" s="10" customFormat="1" ht="19.5" customHeight="1">
      <c r="A11" s="62" t="s">
        <v>31</v>
      </c>
      <c r="B11" s="21" t="s">
        <v>277</v>
      </c>
      <c r="C11" s="21" t="s">
        <v>277</v>
      </c>
      <c r="D11" s="21" t="s">
        <v>277</v>
      </c>
      <c r="E11" s="21" t="s">
        <v>277</v>
      </c>
      <c r="F11" s="21" t="s">
        <v>27</v>
      </c>
      <c r="G11" s="21" t="s">
        <v>27</v>
      </c>
      <c r="H11" s="21" t="s">
        <v>47</v>
      </c>
      <c r="I11" s="21" t="s">
        <v>47</v>
      </c>
    </row>
    <row r="12" spans="1:9" s="10" customFormat="1" ht="19.5" customHeight="1">
      <c r="A12" s="62" t="s">
        <v>32</v>
      </c>
      <c r="B12" s="21" t="s">
        <v>277</v>
      </c>
      <c r="C12" s="21" t="s">
        <v>277</v>
      </c>
      <c r="D12" s="21" t="s">
        <v>277</v>
      </c>
      <c r="E12" s="21" t="s">
        <v>277</v>
      </c>
      <c r="F12" s="21" t="s">
        <v>27</v>
      </c>
      <c r="G12" s="21" t="s">
        <v>27</v>
      </c>
      <c r="H12" s="21" t="s">
        <v>47</v>
      </c>
      <c r="I12" s="21" t="s">
        <v>47</v>
      </c>
    </row>
    <row r="13" spans="1:9" s="10" customFormat="1" ht="19.5" customHeight="1">
      <c r="A13" s="62" t="s">
        <v>33</v>
      </c>
      <c r="B13" s="21" t="s">
        <v>277</v>
      </c>
      <c r="C13" s="21" t="s">
        <v>277</v>
      </c>
      <c r="D13" s="21" t="s">
        <v>277</v>
      </c>
      <c r="E13" s="21" t="s">
        <v>277</v>
      </c>
      <c r="F13" s="21" t="s">
        <v>27</v>
      </c>
      <c r="G13" s="21" t="s">
        <v>27</v>
      </c>
      <c r="H13" s="21" t="s">
        <v>47</v>
      </c>
      <c r="I13" s="21" t="s">
        <v>47</v>
      </c>
    </row>
    <row r="14" spans="1:9" s="10" customFormat="1" ht="19.5" customHeight="1">
      <c r="A14" s="62" t="s">
        <v>34</v>
      </c>
      <c r="B14" s="21" t="s">
        <v>277</v>
      </c>
      <c r="C14" s="21" t="s">
        <v>277</v>
      </c>
      <c r="D14" s="21" t="s">
        <v>277</v>
      </c>
      <c r="E14" s="21" t="s">
        <v>277</v>
      </c>
      <c r="F14" s="21" t="s">
        <v>27</v>
      </c>
      <c r="G14" s="21" t="s">
        <v>27</v>
      </c>
      <c r="H14" s="21" t="s">
        <v>47</v>
      </c>
      <c r="I14" s="21" t="s">
        <v>47</v>
      </c>
    </row>
    <row r="15" spans="1:9" s="10" customFormat="1" ht="19.5" customHeight="1" thickBot="1">
      <c r="A15" s="104" t="s">
        <v>25</v>
      </c>
      <c r="B15" s="27" t="s">
        <v>277</v>
      </c>
      <c r="C15" s="27" t="s">
        <v>277</v>
      </c>
      <c r="D15" s="27" t="s">
        <v>277</v>
      </c>
      <c r="E15" s="27" t="s">
        <v>277</v>
      </c>
      <c r="F15" s="27">
        <v>1</v>
      </c>
      <c r="G15" s="27" t="s">
        <v>27</v>
      </c>
      <c r="H15" s="27" t="s">
        <v>47</v>
      </c>
      <c r="I15" s="27" t="s">
        <v>47</v>
      </c>
    </row>
    <row r="16" spans="1:9" s="10" customFormat="1" ht="19.5" customHeight="1">
      <c r="A16" s="34" t="s">
        <v>353</v>
      </c>
      <c r="B16" s="35"/>
      <c r="C16" s="35"/>
      <c r="D16" s="35"/>
      <c r="E16" s="35"/>
      <c r="F16" s="35"/>
      <c r="G16" s="35"/>
      <c r="H16" s="35"/>
      <c r="I16" s="35" t="s">
        <v>35</v>
      </c>
    </row>
    <row r="17" spans="1:9" s="10" customFormat="1" ht="19.5" customHeight="1">
      <c r="A17" s="19"/>
      <c r="B17" s="35"/>
      <c r="C17" s="35"/>
      <c r="D17" s="35"/>
      <c r="E17" s="35"/>
      <c r="F17" s="35"/>
      <c r="G17" s="35"/>
      <c r="H17" s="35"/>
      <c r="I17" s="35"/>
    </row>
    <row r="18" spans="1:9" s="10" customFormat="1" ht="19.5" customHeight="1" thickBot="1">
      <c r="A18" s="7" t="s">
        <v>36</v>
      </c>
      <c r="B18" s="7"/>
      <c r="C18" s="7"/>
      <c r="D18" s="7"/>
      <c r="E18" s="7"/>
      <c r="F18" s="7"/>
      <c r="G18" s="8"/>
      <c r="H18" s="8"/>
      <c r="I18" s="9" t="s">
        <v>37</v>
      </c>
    </row>
    <row r="19" spans="1:9" s="10" customFormat="1" ht="19.5" customHeight="1">
      <c r="A19" s="31" t="s">
        <v>19</v>
      </c>
      <c r="B19" s="113" t="s">
        <v>348</v>
      </c>
      <c r="C19" s="114"/>
      <c r="D19" s="114"/>
      <c r="E19" s="114"/>
      <c r="F19" s="113" t="s">
        <v>363</v>
      </c>
      <c r="G19" s="114"/>
      <c r="H19" s="114"/>
      <c r="I19" s="114"/>
    </row>
    <row r="20" spans="1:9" s="10" customFormat="1" ht="19.5" customHeight="1">
      <c r="A20" s="37" t="s">
        <v>38</v>
      </c>
      <c r="B20" s="111" t="s">
        <v>339</v>
      </c>
      <c r="C20" s="112"/>
      <c r="D20" s="112"/>
      <c r="E20" s="112"/>
      <c r="F20" s="111" t="s">
        <v>360</v>
      </c>
      <c r="G20" s="112"/>
      <c r="H20" s="112"/>
      <c r="I20" s="112"/>
    </row>
    <row r="21" spans="1:9" s="10" customFormat="1" ht="19.5" customHeight="1">
      <c r="A21" s="39" t="s">
        <v>39</v>
      </c>
      <c r="B21" s="111" t="s">
        <v>22</v>
      </c>
      <c r="C21" s="116"/>
      <c r="D21" s="111" t="s">
        <v>40</v>
      </c>
      <c r="E21" s="112"/>
      <c r="F21" s="111" t="s">
        <v>22</v>
      </c>
      <c r="G21" s="116"/>
      <c r="H21" s="111" t="s">
        <v>40</v>
      </c>
      <c r="I21" s="112"/>
    </row>
    <row r="22" spans="1:9" s="10" customFormat="1" ht="19.5" customHeight="1">
      <c r="A22" s="105" t="s">
        <v>41</v>
      </c>
      <c r="B22" s="115">
        <v>1</v>
      </c>
      <c r="C22" s="115"/>
      <c r="D22" s="109">
        <v>2</v>
      </c>
      <c r="E22" s="109"/>
      <c r="F22" s="115">
        <v>2</v>
      </c>
      <c r="G22" s="115"/>
      <c r="H22" s="109">
        <v>1</v>
      </c>
      <c r="I22" s="109"/>
    </row>
    <row r="23" spans="1:9" s="10" customFormat="1" ht="19.5" customHeight="1">
      <c r="A23" s="62" t="s">
        <v>42</v>
      </c>
      <c r="B23" s="109">
        <v>2</v>
      </c>
      <c r="C23" s="109"/>
      <c r="D23" s="109" t="s">
        <v>277</v>
      </c>
      <c r="E23" s="109"/>
      <c r="F23" s="109" t="s">
        <v>27</v>
      </c>
      <c r="G23" s="109"/>
      <c r="H23" s="109" t="s">
        <v>47</v>
      </c>
      <c r="I23" s="109"/>
    </row>
    <row r="24" spans="1:9" s="10" customFormat="1" ht="19.5" customHeight="1">
      <c r="A24" s="62" t="s">
        <v>43</v>
      </c>
      <c r="B24" s="109">
        <v>1</v>
      </c>
      <c r="C24" s="109"/>
      <c r="D24" s="109" t="s">
        <v>277</v>
      </c>
      <c r="E24" s="109"/>
      <c r="F24" s="109">
        <v>1</v>
      </c>
      <c r="G24" s="109"/>
      <c r="H24" s="109" t="s">
        <v>27</v>
      </c>
      <c r="I24" s="109"/>
    </row>
    <row r="25" spans="1:9" s="10" customFormat="1" ht="19.5" customHeight="1">
      <c r="A25" s="62" t="s">
        <v>44</v>
      </c>
      <c r="B25" s="109" t="s">
        <v>277</v>
      </c>
      <c r="C25" s="109"/>
      <c r="D25" s="109" t="s">
        <v>277</v>
      </c>
      <c r="E25" s="109"/>
      <c r="F25" s="109" t="s">
        <v>47</v>
      </c>
      <c r="G25" s="109"/>
      <c r="H25" s="109" t="s">
        <v>47</v>
      </c>
      <c r="I25" s="109"/>
    </row>
    <row r="26" spans="1:9" s="10" customFormat="1" ht="19.5" customHeight="1">
      <c r="A26" s="62" t="s">
        <v>45</v>
      </c>
      <c r="B26" s="109" t="s">
        <v>277</v>
      </c>
      <c r="C26" s="109"/>
      <c r="D26" s="109" t="s">
        <v>277</v>
      </c>
      <c r="E26" s="109"/>
      <c r="F26" s="109" t="s">
        <v>27</v>
      </c>
      <c r="G26" s="109"/>
      <c r="H26" s="109" t="s">
        <v>47</v>
      </c>
      <c r="I26" s="109"/>
    </row>
    <row r="27" spans="1:9" s="10" customFormat="1" ht="19.5" customHeight="1">
      <c r="A27" s="62" t="s">
        <v>46</v>
      </c>
      <c r="B27" s="109">
        <v>1</v>
      </c>
      <c r="C27" s="109"/>
      <c r="D27" s="109">
        <v>1</v>
      </c>
      <c r="E27" s="109"/>
      <c r="F27" s="109" t="s">
        <v>27</v>
      </c>
      <c r="G27" s="109"/>
      <c r="H27" s="109" t="s">
        <v>27</v>
      </c>
      <c r="I27" s="109"/>
    </row>
    <row r="28" spans="1:9" s="10" customFormat="1" ht="19.5" customHeight="1" thickBot="1">
      <c r="A28" s="104" t="s">
        <v>48</v>
      </c>
      <c r="B28" s="110" t="s">
        <v>277</v>
      </c>
      <c r="C28" s="110"/>
      <c r="D28" s="110">
        <v>2</v>
      </c>
      <c r="E28" s="110"/>
      <c r="F28" s="109">
        <v>2</v>
      </c>
      <c r="G28" s="109"/>
      <c r="H28" s="110">
        <v>5</v>
      </c>
      <c r="I28" s="110"/>
    </row>
    <row r="29" spans="1:9" s="10" customFormat="1" ht="19.5" customHeight="1">
      <c r="A29" s="34" t="s">
        <v>352</v>
      </c>
      <c r="B29" s="35"/>
      <c r="C29" s="35"/>
      <c r="D29" s="35"/>
      <c r="E29" s="35"/>
      <c r="F29" s="102"/>
      <c r="G29" s="102"/>
      <c r="H29" s="35"/>
      <c r="I29" s="35" t="s">
        <v>35</v>
      </c>
    </row>
    <row r="30" ht="19.5" customHeight="1">
      <c r="A30" s="10" t="s">
        <v>49</v>
      </c>
    </row>
  </sheetData>
  <sheetProtection/>
  <mergeCells count="40">
    <mergeCell ref="F21:G21"/>
    <mergeCell ref="H21:I21"/>
    <mergeCell ref="B19:E19"/>
    <mergeCell ref="F19:I19"/>
    <mergeCell ref="B20:E20"/>
    <mergeCell ref="F20:I20"/>
    <mergeCell ref="F5:I5"/>
    <mergeCell ref="B4:E4"/>
    <mergeCell ref="F4:I4"/>
    <mergeCell ref="B5:E5"/>
    <mergeCell ref="B22:C22"/>
    <mergeCell ref="D22:E22"/>
    <mergeCell ref="F22:G22"/>
    <mergeCell ref="H22:I22"/>
    <mergeCell ref="B21:C21"/>
    <mergeCell ref="D21:E21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1.28125" style="4" customWidth="1"/>
    <col min="2" max="7" width="5.7109375" style="4" customWidth="1"/>
    <col min="8" max="10" width="5.7109375" style="30" customWidth="1"/>
    <col min="11" max="11" width="5.7109375" style="4" customWidth="1"/>
    <col min="12" max="16384" width="10.7109375" style="4" customWidth="1"/>
  </cols>
  <sheetData>
    <row r="1" spans="1:11" ht="24.75" customHeight="1">
      <c r="A1" s="1" t="s">
        <v>260</v>
      </c>
      <c r="B1" s="2"/>
      <c r="C1" s="2"/>
      <c r="D1" s="2"/>
      <c r="E1" s="2"/>
      <c r="F1" s="2"/>
      <c r="G1" s="2"/>
      <c r="H1" s="3"/>
      <c r="I1" s="3"/>
      <c r="J1" s="3"/>
      <c r="K1" s="2"/>
    </row>
    <row r="2" spans="1:11" ht="9.7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5"/>
    </row>
    <row r="3" spans="1:11" s="10" customFormat="1" ht="19.5" customHeight="1" thickBot="1">
      <c r="A3" s="7"/>
      <c r="B3" s="7"/>
      <c r="C3" s="7"/>
      <c r="D3" s="7"/>
      <c r="E3" s="7"/>
      <c r="F3" s="7"/>
      <c r="G3" s="7"/>
      <c r="H3" s="8"/>
      <c r="I3" s="8"/>
      <c r="J3" s="8"/>
      <c r="K3" s="9" t="s">
        <v>18</v>
      </c>
    </row>
    <row r="4" spans="1:11" s="10" customFormat="1" ht="19.5" customHeight="1">
      <c r="A4" s="31" t="s">
        <v>19</v>
      </c>
      <c r="B4" s="113" t="s">
        <v>362</v>
      </c>
      <c r="C4" s="114"/>
      <c r="D4" s="114"/>
      <c r="E4" s="114"/>
      <c r="F4" s="117"/>
      <c r="G4" s="113" t="s">
        <v>363</v>
      </c>
      <c r="H4" s="114"/>
      <c r="I4" s="114"/>
      <c r="J4" s="114"/>
      <c r="K4" s="114"/>
    </row>
    <row r="5" spans="1:11" s="10" customFormat="1" ht="19.5" customHeight="1">
      <c r="A5" s="37" t="s">
        <v>50</v>
      </c>
      <c r="B5" s="111" t="s">
        <v>355</v>
      </c>
      <c r="C5" s="112"/>
      <c r="D5" s="112"/>
      <c r="E5" s="112"/>
      <c r="F5" s="112"/>
      <c r="G5" s="111" t="s">
        <v>364</v>
      </c>
      <c r="H5" s="112"/>
      <c r="I5" s="112"/>
      <c r="J5" s="112"/>
      <c r="K5" s="112"/>
    </row>
    <row r="6" spans="1:11" s="10" customFormat="1" ht="54" customHeight="1">
      <c r="A6" s="39" t="s">
        <v>51</v>
      </c>
      <c r="B6" s="44" t="s">
        <v>52</v>
      </c>
      <c r="C6" s="44" t="s">
        <v>53</v>
      </c>
      <c r="D6" s="44" t="s">
        <v>54</v>
      </c>
      <c r="E6" s="45" t="s">
        <v>55</v>
      </c>
      <c r="F6" s="45" t="s">
        <v>25</v>
      </c>
      <c r="G6" s="44" t="s">
        <v>52</v>
      </c>
      <c r="H6" s="44" t="s">
        <v>53</v>
      </c>
      <c r="I6" s="44" t="s">
        <v>54</v>
      </c>
      <c r="J6" s="45" t="s">
        <v>55</v>
      </c>
      <c r="K6" s="45" t="s">
        <v>25</v>
      </c>
    </row>
    <row r="7" spans="1:11" s="10" customFormat="1" ht="19.5" customHeight="1">
      <c r="A7" s="105" t="s">
        <v>56</v>
      </c>
      <c r="B7" s="47" t="s">
        <v>277</v>
      </c>
      <c r="C7" s="47">
        <v>1</v>
      </c>
      <c r="D7" s="47" t="s">
        <v>277</v>
      </c>
      <c r="E7" s="47" t="s">
        <v>277</v>
      </c>
      <c r="F7" s="47" t="s">
        <v>277</v>
      </c>
      <c r="G7" s="47" t="s">
        <v>47</v>
      </c>
      <c r="H7" s="47">
        <v>2</v>
      </c>
      <c r="I7" s="21" t="s">
        <v>27</v>
      </c>
      <c r="J7" s="47" t="s">
        <v>277</v>
      </c>
      <c r="K7" s="21" t="s">
        <v>27</v>
      </c>
    </row>
    <row r="8" spans="1:11" s="10" customFormat="1" ht="19.5" customHeight="1">
      <c r="A8" s="62" t="s">
        <v>57</v>
      </c>
      <c r="B8" s="21" t="s">
        <v>277</v>
      </c>
      <c r="C8" s="21" t="s">
        <v>277</v>
      </c>
      <c r="D8" s="21">
        <v>1</v>
      </c>
      <c r="E8" s="21" t="s">
        <v>277</v>
      </c>
      <c r="F8" s="21">
        <v>1</v>
      </c>
      <c r="G8" s="21" t="s">
        <v>47</v>
      </c>
      <c r="H8" s="21" t="s">
        <v>47</v>
      </c>
      <c r="I8" s="21" t="s">
        <v>27</v>
      </c>
      <c r="J8" s="21" t="s">
        <v>47</v>
      </c>
      <c r="K8" s="21">
        <v>2</v>
      </c>
    </row>
    <row r="9" spans="1:11" s="10" customFormat="1" ht="19.5" customHeight="1">
      <c r="A9" s="62" t="s">
        <v>58</v>
      </c>
      <c r="B9" s="21" t="s">
        <v>277</v>
      </c>
      <c r="C9" s="21" t="s">
        <v>277</v>
      </c>
      <c r="D9" s="21" t="s">
        <v>277</v>
      </c>
      <c r="E9" s="21" t="s">
        <v>277</v>
      </c>
      <c r="F9" s="21" t="s">
        <v>277</v>
      </c>
      <c r="G9" s="21" t="s">
        <v>47</v>
      </c>
      <c r="H9" s="21" t="s">
        <v>47</v>
      </c>
      <c r="I9" s="21" t="s">
        <v>47</v>
      </c>
      <c r="J9" s="21" t="s">
        <v>47</v>
      </c>
      <c r="K9" s="21" t="s">
        <v>47</v>
      </c>
    </row>
    <row r="10" spans="1:11" s="10" customFormat="1" ht="19.5" customHeight="1">
      <c r="A10" s="62" t="s">
        <v>59</v>
      </c>
      <c r="B10" s="21" t="s">
        <v>277</v>
      </c>
      <c r="C10" s="21" t="s">
        <v>277</v>
      </c>
      <c r="D10" s="21" t="s">
        <v>277</v>
      </c>
      <c r="E10" s="21" t="s">
        <v>277</v>
      </c>
      <c r="F10" s="21" t="s">
        <v>277</v>
      </c>
      <c r="G10" s="21" t="s">
        <v>47</v>
      </c>
      <c r="H10" s="21" t="s">
        <v>47</v>
      </c>
      <c r="I10" s="21" t="s">
        <v>47</v>
      </c>
      <c r="J10" s="21" t="s">
        <v>47</v>
      </c>
      <c r="K10" s="21" t="s">
        <v>27</v>
      </c>
    </row>
    <row r="11" spans="1:11" s="10" customFormat="1" ht="19.5" customHeight="1">
      <c r="A11" s="62" t="s">
        <v>60</v>
      </c>
      <c r="B11" s="21" t="s">
        <v>277</v>
      </c>
      <c r="C11" s="21" t="s">
        <v>277</v>
      </c>
      <c r="D11" s="21" t="s">
        <v>277</v>
      </c>
      <c r="E11" s="21" t="s">
        <v>277</v>
      </c>
      <c r="F11" s="21" t="s">
        <v>277</v>
      </c>
      <c r="G11" s="21" t="s">
        <v>47</v>
      </c>
      <c r="H11" s="21" t="s">
        <v>47</v>
      </c>
      <c r="I11" s="21" t="s">
        <v>47</v>
      </c>
      <c r="J11" s="21" t="s">
        <v>47</v>
      </c>
      <c r="K11" s="21" t="s">
        <v>27</v>
      </c>
    </row>
    <row r="12" spans="1:11" s="10" customFormat="1" ht="19.5" customHeight="1">
      <c r="A12" s="62" t="s">
        <v>61</v>
      </c>
      <c r="B12" s="21" t="s">
        <v>277</v>
      </c>
      <c r="C12" s="21" t="s">
        <v>277</v>
      </c>
      <c r="D12" s="21" t="s">
        <v>277</v>
      </c>
      <c r="E12" s="21" t="s">
        <v>277</v>
      </c>
      <c r="F12" s="21" t="s">
        <v>277</v>
      </c>
      <c r="G12" s="21" t="s">
        <v>47</v>
      </c>
      <c r="H12" s="21" t="s">
        <v>47</v>
      </c>
      <c r="I12" s="21" t="s">
        <v>47</v>
      </c>
      <c r="J12" s="21" t="s">
        <v>47</v>
      </c>
      <c r="K12" s="21" t="s">
        <v>27</v>
      </c>
    </row>
    <row r="13" spans="1:11" s="10" customFormat="1" ht="19.5" customHeight="1">
      <c r="A13" s="62" t="s">
        <v>62</v>
      </c>
      <c r="B13" s="21" t="s">
        <v>277</v>
      </c>
      <c r="C13" s="21" t="s">
        <v>277</v>
      </c>
      <c r="D13" s="21" t="s">
        <v>277</v>
      </c>
      <c r="E13" s="21" t="s">
        <v>277</v>
      </c>
      <c r="F13" s="21" t="s">
        <v>277</v>
      </c>
      <c r="G13" s="21" t="s">
        <v>47</v>
      </c>
      <c r="H13" s="21" t="s">
        <v>47</v>
      </c>
      <c r="I13" s="21" t="s">
        <v>47</v>
      </c>
      <c r="J13" s="21" t="s">
        <v>47</v>
      </c>
      <c r="K13" s="21" t="s">
        <v>27</v>
      </c>
    </row>
    <row r="14" spans="1:11" s="10" customFormat="1" ht="19.5" customHeight="1" thickBot="1">
      <c r="A14" s="104" t="s">
        <v>25</v>
      </c>
      <c r="B14" s="27" t="s">
        <v>277</v>
      </c>
      <c r="C14" s="27" t="s">
        <v>277</v>
      </c>
      <c r="D14" s="27">
        <v>1</v>
      </c>
      <c r="E14" s="27" t="s">
        <v>277</v>
      </c>
      <c r="F14" s="27">
        <v>1</v>
      </c>
      <c r="G14" s="27" t="s">
        <v>27</v>
      </c>
      <c r="H14" s="27" t="s">
        <v>47</v>
      </c>
      <c r="I14" s="27" t="s">
        <v>277</v>
      </c>
      <c r="J14" s="27" t="s">
        <v>27</v>
      </c>
      <c r="K14" s="27" t="s">
        <v>277</v>
      </c>
    </row>
    <row r="15" spans="1:11" s="10" customFormat="1" ht="19.5" customHeight="1">
      <c r="A15" s="34" t="s">
        <v>352</v>
      </c>
      <c r="B15" s="35"/>
      <c r="C15" s="35"/>
      <c r="D15" s="35"/>
      <c r="E15" s="35"/>
      <c r="F15" s="35"/>
      <c r="G15" s="35"/>
      <c r="H15" s="35"/>
      <c r="I15" s="35"/>
      <c r="J15" s="35"/>
      <c r="K15" s="35" t="s">
        <v>35</v>
      </c>
    </row>
    <row r="16" spans="1:11" s="10" customFormat="1" ht="19.5" customHeight="1">
      <c r="A16" s="34" t="s">
        <v>63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10" customFormat="1" ht="19.5" customHeight="1">
      <c r="A17" s="34" t="s">
        <v>64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ht="19.5" customHeight="1">
      <c r="A18" s="7" t="s">
        <v>65</v>
      </c>
    </row>
    <row r="19" ht="19.5" customHeight="1">
      <c r="A19" s="5"/>
    </row>
    <row r="20" ht="19.5" customHeight="1">
      <c r="A20" s="5"/>
    </row>
  </sheetData>
  <sheetProtection/>
  <mergeCells count="4">
    <mergeCell ref="G5:K5"/>
    <mergeCell ref="B4:F4"/>
    <mergeCell ref="G4:K4"/>
    <mergeCell ref="B5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4" customWidth="1"/>
    <col min="2" max="4" width="12.7109375" style="4" customWidth="1"/>
    <col min="5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319</v>
      </c>
      <c r="B1" s="2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66</v>
      </c>
      <c r="B3" s="7"/>
      <c r="C3" s="7"/>
      <c r="D3" s="7"/>
      <c r="E3" s="8"/>
      <c r="F3" s="8"/>
      <c r="G3" s="9"/>
    </row>
    <row r="4" spans="1:7" s="10" customFormat="1" ht="60" customHeight="1">
      <c r="A4" s="11" t="s">
        <v>67</v>
      </c>
      <c r="B4" s="12" t="s">
        <v>68</v>
      </c>
      <c r="C4" s="12" t="s">
        <v>69</v>
      </c>
      <c r="D4" s="12" t="s">
        <v>70</v>
      </c>
      <c r="E4" s="13" t="s">
        <v>71</v>
      </c>
      <c r="F4" s="14" t="s">
        <v>320</v>
      </c>
      <c r="G4" s="14" t="s">
        <v>321</v>
      </c>
    </row>
    <row r="5" spans="1:7" s="10" customFormat="1" ht="19.5" customHeight="1">
      <c r="A5" s="15"/>
      <c r="B5" s="16" t="s">
        <v>72</v>
      </c>
      <c r="C5" s="17" t="s">
        <v>73</v>
      </c>
      <c r="D5" s="17" t="s">
        <v>70</v>
      </c>
      <c r="E5" s="18" t="s">
        <v>71</v>
      </c>
      <c r="F5" s="18" t="s">
        <v>74</v>
      </c>
      <c r="G5" s="18" t="s">
        <v>74</v>
      </c>
    </row>
    <row r="6" spans="1:7" s="10" customFormat="1" ht="19.5" customHeight="1">
      <c r="A6" s="19" t="s">
        <v>341</v>
      </c>
      <c r="B6" s="48">
        <v>4511057</v>
      </c>
      <c r="C6" s="107">
        <v>4.5</v>
      </c>
      <c r="D6" s="49">
        <v>335660</v>
      </c>
      <c r="E6" s="49">
        <v>133052</v>
      </c>
      <c r="F6" s="49">
        <v>13439</v>
      </c>
      <c r="G6" s="49">
        <v>33904</v>
      </c>
    </row>
    <row r="7" spans="1:7" s="10" customFormat="1" ht="19.5" customHeight="1">
      <c r="A7" s="19" t="s">
        <v>75</v>
      </c>
      <c r="B7" s="48">
        <v>3446055</v>
      </c>
      <c r="C7" s="107">
        <v>3.5</v>
      </c>
      <c r="D7" s="49">
        <v>336930</v>
      </c>
      <c r="E7" s="49">
        <v>135071</v>
      </c>
      <c r="F7" s="49">
        <v>10228</v>
      </c>
      <c r="G7" s="49">
        <v>25513</v>
      </c>
    </row>
    <row r="8" spans="1:7" s="10" customFormat="1" ht="19.5" customHeight="1">
      <c r="A8" s="19" t="s">
        <v>76</v>
      </c>
      <c r="B8" s="48">
        <v>3190271</v>
      </c>
      <c r="C8" s="107">
        <v>3.2</v>
      </c>
      <c r="D8" s="49">
        <v>337451</v>
      </c>
      <c r="E8" s="49">
        <v>136199</v>
      </c>
      <c r="F8" s="49">
        <v>9454</v>
      </c>
      <c r="G8" s="49">
        <v>23424</v>
      </c>
    </row>
    <row r="9" spans="1:7" s="10" customFormat="1" ht="19.5" customHeight="1">
      <c r="A9" s="19" t="s">
        <v>278</v>
      </c>
      <c r="B9" s="48">
        <v>3326125</v>
      </c>
      <c r="C9" s="107">
        <v>3.2</v>
      </c>
      <c r="D9" s="49">
        <v>338041</v>
      </c>
      <c r="E9" s="49">
        <v>137504</v>
      </c>
      <c r="F9" s="49">
        <v>9839</v>
      </c>
      <c r="G9" s="49">
        <v>24189</v>
      </c>
    </row>
    <row r="10" spans="1:7" s="10" customFormat="1" ht="19.5" customHeight="1">
      <c r="A10" s="19" t="s">
        <v>316</v>
      </c>
      <c r="B10" s="48">
        <v>3315899</v>
      </c>
      <c r="C10" s="107">
        <v>3.2</v>
      </c>
      <c r="D10" s="49">
        <v>337976</v>
      </c>
      <c r="E10" s="49">
        <v>138537</v>
      </c>
      <c r="F10" s="49">
        <v>9811</v>
      </c>
      <c r="G10" s="49">
        <v>23935</v>
      </c>
    </row>
    <row r="11" spans="1:7" s="10" customFormat="1" ht="19.5" customHeight="1">
      <c r="A11" s="19" t="s">
        <v>340</v>
      </c>
      <c r="B11" s="48">
        <v>3327122</v>
      </c>
      <c r="C11" s="107">
        <v>3.2</v>
      </c>
      <c r="D11" s="49">
        <v>337400</v>
      </c>
      <c r="E11" s="49">
        <v>139573</v>
      </c>
      <c r="F11" s="49">
        <v>9861</v>
      </c>
      <c r="G11" s="49">
        <v>23838</v>
      </c>
    </row>
    <row r="12" spans="1:7" s="10" customFormat="1" ht="19.5" customHeight="1">
      <c r="A12" s="19" t="s">
        <v>345</v>
      </c>
      <c r="B12" s="48">
        <v>3497664</v>
      </c>
      <c r="C12" s="107">
        <v>3.2</v>
      </c>
      <c r="D12" s="49">
        <v>337162</v>
      </c>
      <c r="E12" s="49">
        <v>140956</v>
      </c>
      <c r="F12" s="49">
        <v>10374</v>
      </c>
      <c r="G12" s="49">
        <v>24814</v>
      </c>
    </row>
    <row r="13" spans="1:7" s="10" customFormat="1" ht="19.5" customHeight="1">
      <c r="A13" s="19" t="s">
        <v>365</v>
      </c>
      <c r="B13" s="48">
        <v>5026048</v>
      </c>
      <c r="C13" s="107">
        <v>4.3</v>
      </c>
      <c r="D13" s="49">
        <v>337267</v>
      </c>
      <c r="E13" s="49">
        <v>142518</v>
      </c>
      <c r="F13" s="49">
        <v>14902</v>
      </c>
      <c r="G13" s="49">
        <v>35266</v>
      </c>
    </row>
    <row r="14" spans="1:7" s="10" customFormat="1" ht="19.5" customHeight="1" thickBot="1">
      <c r="A14" s="25" t="s">
        <v>366</v>
      </c>
      <c r="B14" s="50">
        <v>4332827</v>
      </c>
      <c r="C14" s="108">
        <v>3.99</v>
      </c>
      <c r="D14" s="51">
        <v>337580</v>
      </c>
      <c r="E14" s="51">
        <v>144033</v>
      </c>
      <c r="F14" s="51">
        <v>12835</v>
      </c>
      <c r="G14" s="51">
        <v>30082</v>
      </c>
    </row>
    <row r="15" spans="1:7" s="10" customFormat="1" ht="19.5" customHeight="1">
      <c r="A15" s="28" t="s">
        <v>263</v>
      </c>
      <c r="E15" s="29"/>
      <c r="F15" s="29"/>
      <c r="G15" s="9" t="s">
        <v>367</v>
      </c>
    </row>
    <row r="16" spans="1:7" s="10" customFormat="1" ht="19.5" customHeight="1">
      <c r="A16" s="28"/>
      <c r="E16" s="29"/>
      <c r="F16" s="29"/>
      <c r="G16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A7: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4.7109375" style="4" customWidth="1"/>
    <col min="3" max="3" width="18.7109375" style="4" customWidth="1"/>
    <col min="4" max="5" width="18.7109375" style="30" customWidth="1"/>
    <col min="6" max="6" width="18.7109375" style="4" customWidth="1"/>
    <col min="7" max="16384" width="10.7109375" style="4" customWidth="1"/>
  </cols>
  <sheetData>
    <row r="1" spans="1:6" ht="24.75" customHeight="1">
      <c r="A1" s="1" t="s">
        <v>310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368</v>
      </c>
      <c r="B3" s="7"/>
      <c r="C3" s="7"/>
      <c r="D3" s="8"/>
      <c r="E3" s="8"/>
      <c r="F3" s="9"/>
    </row>
    <row r="4" spans="1:6" s="10" customFormat="1" ht="30" customHeight="1">
      <c r="A4" s="114" t="s">
        <v>128</v>
      </c>
      <c r="B4" s="117"/>
      <c r="C4" s="12" t="s">
        <v>11</v>
      </c>
      <c r="D4" s="13" t="s">
        <v>77</v>
      </c>
      <c r="E4" s="14" t="s">
        <v>78</v>
      </c>
      <c r="F4" s="14" t="s">
        <v>79</v>
      </c>
    </row>
    <row r="5" spans="1:9" s="24" customFormat="1" ht="19.5" customHeight="1">
      <c r="A5" s="118" t="s">
        <v>11</v>
      </c>
      <c r="B5" s="119"/>
      <c r="C5" s="22">
        <v>3979</v>
      </c>
      <c r="D5" s="23">
        <v>728</v>
      </c>
      <c r="E5" s="23">
        <v>1202</v>
      </c>
      <c r="F5" s="23">
        <v>2049</v>
      </c>
      <c r="I5" s="72"/>
    </row>
    <row r="6" spans="1:9" s="24" customFormat="1" ht="19.5" customHeight="1">
      <c r="A6" s="118" t="s">
        <v>80</v>
      </c>
      <c r="B6" s="119"/>
      <c r="C6" s="22">
        <v>127</v>
      </c>
      <c r="D6" s="23">
        <v>21</v>
      </c>
      <c r="E6" s="23">
        <v>43</v>
      </c>
      <c r="F6" s="23">
        <v>63</v>
      </c>
      <c r="I6" s="72"/>
    </row>
    <row r="7" spans="1:9" s="24" customFormat="1" ht="19.5" customHeight="1">
      <c r="A7" s="118" t="s">
        <v>81</v>
      </c>
      <c r="B7" s="119"/>
      <c r="C7" s="22">
        <v>3113</v>
      </c>
      <c r="D7" s="23">
        <v>552</v>
      </c>
      <c r="E7" s="23">
        <v>941</v>
      </c>
      <c r="F7" s="23">
        <v>1620</v>
      </c>
      <c r="I7" s="72"/>
    </row>
    <row r="8" spans="1:9" s="10" customFormat="1" ht="19.5" customHeight="1">
      <c r="A8" s="19"/>
      <c r="B8" s="53" t="s">
        <v>82</v>
      </c>
      <c r="C8" s="20">
        <v>361</v>
      </c>
      <c r="D8" s="21">
        <v>51</v>
      </c>
      <c r="E8" s="21">
        <v>105</v>
      </c>
      <c r="F8" s="21">
        <v>205</v>
      </c>
      <c r="I8" s="55"/>
    </row>
    <row r="9" spans="1:9" s="10" customFormat="1" ht="19.5" customHeight="1">
      <c r="A9" s="19"/>
      <c r="B9" s="53" t="s">
        <v>83</v>
      </c>
      <c r="C9" s="20">
        <v>1666</v>
      </c>
      <c r="D9" s="21">
        <v>236</v>
      </c>
      <c r="E9" s="21">
        <v>438</v>
      </c>
      <c r="F9" s="21">
        <v>992</v>
      </c>
      <c r="I9" s="55"/>
    </row>
    <row r="10" spans="1:9" s="10" customFormat="1" ht="19.5" customHeight="1">
      <c r="A10" s="19"/>
      <c r="B10" s="53" t="s">
        <v>84</v>
      </c>
      <c r="C10" s="20">
        <v>61</v>
      </c>
      <c r="D10" s="21">
        <v>34</v>
      </c>
      <c r="E10" s="21">
        <v>17</v>
      </c>
      <c r="F10" s="21">
        <v>10</v>
      </c>
      <c r="I10" s="55"/>
    </row>
    <row r="11" spans="1:9" s="10" customFormat="1" ht="19.5" customHeight="1">
      <c r="A11" s="19"/>
      <c r="B11" s="53" t="s">
        <v>85</v>
      </c>
      <c r="C11" s="20">
        <v>142</v>
      </c>
      <c r="D11" s="21">
        <v>52</v>
      </c>
      <c r="E11" s="21">
        <v>43</v>
      </c>
      <c r="F11" s="21">
        <v>47</v>
      </c>
      <c r="I11" s="55"/>
    </row>
    <row r="12" spans="1:9" s="10" customFormat="1" ht="19.5" customHeight="1">
      <c r="A12" s="19"/>
      <c r="B12" s="53" t="s">
        <v>86</v>
      </c>
      <c r="C12" s="20">
        <v>13</v>
      </c>
      <c r="D12" s="21">
        <v>7</v>
      </c>
      <c r="E12" s="21">
        <v>4</v>
      </c>
      <c r="F12" s="21">
        <v>2</v>
      </c>
      <c r="I12" s="55"/>
    </row>
    <row r="13" spans="1:9" s="10" customFormat="1" ht="19.5" customHeight="1">
      <c r="A13" s="19"/>
      <c r="B13" s="53" t="s">
        <v>87</v>
      </c>
      <c r="C13" s="20">
        <v>747</v>
      </c>
      <c r="D13" s="21">
        <v>145</v>
      </c>
      <c r="E13" s="21">
        <v>282</v>
      </c>
      <c r="F13" s="21">
        <v>320</v>
      </c>
      <c r="I13" s="55"/>
    </row>
    <row r="14" spans="1:9" s="10" customFormat="1" ht="19.5" customHeight="1">
      <c r="A14" s="19"/>
      <c r="B14" s="53" t="s">
        <v>88</v>
      </c>
      <c r="C14" s="20">
        <v>123</v>
      </c>
      <c r="D14" s="21">
        <v>27</v>
      </c>
      <c r="E14" s="21">
        <v>52</v>
      </c>
      <c r="F14" s="21">
        <v>44</v>
      </c>
      <c r="I14" s="55"/>
    </row>
    <row r="15" spans="1:9" s="24" customFormat="1" ht="19.5" customHeight="1">
      <c r="A15" s="118" t="s">
        <v>356</v>
      </c>
      <c r="B15" s="119"/>
      <c r="C15" s="22">
        <v>739</v>
      </c>
      <c r="D15" s="23">
        <v>155</v>
      </c>
      <c r="E15" s="23">
        <v>218</v>
      </c>
      <c r="F15" s="23">
        <v>366</v>
      </c>
      <c r="I15" s="72"/>
    </row>
    <row r="16" spans="1:9" s="10" customFormat="1" ht="19.5" customHeight="1">
      <c r="A16" s="19"/>
      <c r="B16" s="53" t="s">
        <v>89</v>
      </c>
      <c r="C16" s="20">
        <v>205</v>
      </c>
      <c r="D16" s="21">
        <v>59</v>
      </c>
      <c r="E16" s="21">
        <v>71</v>
      </c>
      <c r="F16" s="21">
        <v>75</v>
      </c>
      <c r="I16" s="55"/>
    </row>
    <row r="17" spans="1:9" s="10" customFormat="1" ht="19.5" customHeight="1">
      <c r="A17" s="19"/>
      <c r="B17" s="53" t="s">
        <v>90</v>
      </c>
      <c r="C17" s="20">
        <v>4</v>
      </c>
      <c r="D17" s="21">
        <v>1</v>
      </c>
      <c r="E17" s="21">
        <v>0</v>
      </c>
      <c r="F17" s="21">
        <v>3</v>
      </c>
      <c r="I17" s="55"/>
    </row>
    <row r="18" spans="1:9" s="10" customFormat="1" ht="19.5" customHeight="1">
      <c r="A18" s="19"/>
      <c r="B18" s="53" t="s">
        <v>91</v>
      </c>
      <c r="C18" s="20">
        <v>60</v>
      </c>
      <c r="D18" s="21">
        <v>14</v>
      </c>
      <c r="E18" s="21">
        <v>17</v>
      </c>
      <c r="F18" s="21">
        <v>29</v>
      </c>
      <c r="I18" s="55"/>
    </row>
    <row r="19" spans="1:9" s="10" customFormat="1" ht="19.5" customHeight="1" thickBot="1">
      <c r="A19" s="25"/>
      <c r="B19" s="54" t="s">
        <v>92</v>
      </c>
      <c r="C19" s="26">
        <v>470</v>
      </c>
      <c r="D19" s="27">
        <v>81</v>
      </c>
      <c r="E19" s="27">
        <v>130</v>
      </c>
      <c r="F19" s="27">
        <v>259</v>
      </c>
      <c r="I19" s="55"/>
    </row>
    <row r="20" spans="1:6" s="10" customFormat="1" ht="19.5" customHeight="1">
      <c r="A20" s="28"/>
      <c r="D20" s="29"/>
      <c r="E20" s="29"/>
      <c r="F20" s="9" t="s">
        <v>367</v>
      </c>
    </row>
    <row r="21" spans="1:6" s="10" customFormat="1" ht="19.5" customHeight="1">
      <c r="A21" s="28"/>
      <c r="C21" s="55"/>
      <c r="D21" s="55"/>
      <c r="E21" s="55"/>
      <c r="F21" s="55"/>
    </row>
    <row r="22" spans="3:6" ht="23.25" customHeight="1">
      <c r="C22" s="56"/>
      <c r="D22" s="56"/>
      <c r="E22" s="56"/>
      <c r="F22" s="56"/>
    </row>
  </sheetData>
  <sheetProtection/>
  <mergeCells count="5">
    <mergeCell ref="A15:B15"/>
    <mergeCell ref="A4:B4"/>
    <mergeCell ref="A5:B5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5.28125" style="4" customWidth="1"/>
    <col min="3" max="3" width="4.7109375" style="4" customWidth="1"/>
    <col min="4" max="14" width="4.7109375" style="30" customWidth="1"/>
    <col min="15" max="15" width="4.7109375" style="4" customWidth="1"/>
    <col min="16" max="16384" width="10.7109375" style="4" customWidth="1"/>
  </cols>
  <sheetData>
    <row r="1" spans="1:15" ht="24.75" customHeight="1">
      <c r="A1" s="1" t="s">
        <v>93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9.75" customHeigh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</row>
    <row r="3" spans="1:15" s="10" customFormat="1" ht="19.5" customHeight="1" thickBot="1">
      <c r="A3" s="7" t="s">
        <v>368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94</v>
      </c>
    </row>
    <row r="4" spans="1:15" s="10" customFormat="1" ht="30" customHeight="1">
      <c r="A4" s="57"/>
      <c r="B4" s="58"/>
      <c r="C4" s="122" t="s">
        <v>11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120" t="s">
        <v>95</v>
      </c>
    </row>
    <row r="5" spans="1:15" s="10" customFormat="1" ht="109.5">
      <c r="A5" s="124" t="s">
        <v>322</v>
      </c>
      <c r="B5" s="125"/>
      <c r="C5" s="123"/>
      <c r="D5" s="60" t="s">
        <v>96</v>
      </c>
      <c r="E5" s="61" t="s">
        <v>97</v>
      </c>
      <c r="F5" s="61" t="s">
        <v>98</v>
      </c>
      <c r="G5" s="61" t="s">
        <v>99</v>
      </c>
      <c r="H5" s="61" t="s">
        <v>100</v>
      </c>
      <c r="I5" s="61" t="s">
        <v>101</v>
      </c>
      <c r="J5" s="61" t="s">
        <v>102</v>
      </c>
      <c r="K5" s="61" t="s">
        <v>103</v>
      </c>
      <c r="L5" s="61" t="s">
        <v>104</v>
      </c>
      <c r="M5" s="61" t="s">
        <v>105</v>
      </c>
      <c r="N5" s="100" t="s">
        <v>106</v>
      </c>
      <c r="O5" s="121"/>
    </row>
    <row r="6" spans="1:15" s="24" customFormat="1" ht="19.5" customHeight="1">
      <c r="A6" s="118" t="s">
        <v>11</v>
      </c>
      <c r="B6" s="119"/>
      <c r="C6" s="23">
        <f>SUM(C7,C21,C22)</f>
        <v>77</v>
      </c>
      <c r="D6" s="23">
        <f>SUM(D7,D21,D22)</f>
        <v>14</v>
      </c>
      <c r="E6" s="23">
        <f aca="true" t="shared" si="0" ref="E6:O6">SUM(E7,E21,E22)</f>
        <v>14</v>
      </c>
      <c r="F6" s="23">
        <f t="shared" si="0"/>
        <v>8</v>
      </c>
      <c r="G6" s="23">
        <f t="shared" si="0"/>
        <v>5</v>
      </c>
      <c r="H6" s="23">
        <f t="shared" si="0"/>
        <v>2</v>
      </c>
      <c r="I6" s="23">
        <f t="shared" si="0"/>
        <v>13</v>
      </c>
      <c r="J6" s="23">
        <f t="shared" si="0"/>
        <v>4</v>
      </c>
      <c r="K6" s="23">
        <f t="shared" si="0"/>
        <v>2</v>
      </c>
      <c r="L6" s="23">
        <f t="shared" si="0"/>
        <v>12</v>
      </c>
      <c r="M6" s="23">
        <f t="shared" si="0"/>
        <v>2</v>
      </c>
      <c r="N6" s="96">
        <f t="shared" si="0"/>
        <v>1</v>
      </c>
      <c r="O6" s="23">
        <f t="shared" si="0"/>
        <v>29</v>
      </c>
    </row>
    <row r="7" spans="1:15" s="24" customFormat="1" ht="19.5" customHeight="1">
      <c r="A7" s="118" t="s">
        <v>107</v>
      </c>
      <c r="B7" s="119"/>
      <c r="C7" s="22">
        <f>SUM(C8:C20)</f>
        <v>27</v>
      </c>
      <c r="D7" s="23">
        <f>SUM(D8:D20)</f>
        <v>0</v>
      </c>
      <c r="E7" s="23">
        <f aca="true" t="shared" si="1" ref="E7:N7">SUM(E8:E20)</f>
        <v>6</v>
      </c>
      <c r="F7" s="23">
        <f t="shared" si="1"/>
        <v>5</v>
      </c>
      <c r="G7" s="23">
        <f t="shared" si="1"/>
        <v>2</v>
      </c>
      <c r="H7" s="23">
        <f t="shared" si="1"/>
        <v>0</v>
      </c>
      <c r="I7" s="23">
        <f t="shared" si="1"/>
        <v>6</v>
      </c>
      <c r="J7" s="23">
        <f t="shared" si="1"/>
        <v>1</v>
      </c>
      <c r="K7" s="23">
        <f t="shared" si="1"/>
        <v>1</v>
      </c>
      <c r="L7" s="23">
        <f t="shared" si="1"/>
        <v>5</v>
      </c>
      <c r="M7" s="23">
        <f t="shared" si="1"/>
        <v>1</v>
      </c>
      <c r="N7" s="97">
        <f t="shared" si="1"/>
        <v>0</v>
      </c>
      <c r="O7" s="23">
        <f>SUM(O8:O18)</f>
        <v>27</v>
      </c>
    </row>
    <row r="8" spans="1:15" s="24" customFormat="1" ht="19.5" customHeight="1">
      <c r="A8" s="52"/>
      <c r="B8" s="62" t="s">
        <v>108</v>
      </c>
      <c r="C8" s="20">
        <f>SUM(D8:N8)</f>
        <v>5</v>
      </c>
      <c r="D8" s="21" t="s">
        <v>47</v>
      </c>
      <c r="E8" s="21">
        <v>1</v>
      </c>
      <c r="F8" s="21">
        <v>1</v>
      </c>
      <c r="G8" s="21" t="s">
        <v>47</v>
      </c>
      <c r="H8" s="21" t="s">
        <v>47</v>
      </c>
      <c r="I8" s="21">
        <v>1</v>
      </c>
      <c r="J8" s="21" t="s">
        <v>47</v>
      </c>
      <c r="K8" s="21">
        <v>1</v>
      </c>
      <c r="L8" s="21" t="s">
        <v>47</v>
      </c>
      <c r="M8" s="21">
        <v>1</v>
      </c>
      <c r="N8" s="98" t="s">
        <v>47</v>
      </c>
      <c r="O8" s="21">
        <v>25</v>
      </c>
    </row>
    <row r="9" spans="1:15" s="24" customFormat="1" ht="19.5" customHeight="1">
      <c r="A9" s="52"/>
      <c r="B9" s="87" t="s">
        <v>283</v>
      </c>
      <c r="C9" s="20">
        <f aca="true" t="shared" si="2" ref="C9:C20">SUM(D9:N9)</f>
        <v>1</v>
      </c>
      <c r="D9" s="21" t="s">
        <v>47</v>
      </c>
      <c r="E9" s="21" t="s">
        <v>47</v>
      </c>
      <c r="F9" s="21" t="s">
        <v>27</v>
      </c>
      <c r="G9" s="21" t="s">
        <v>47</v>
      </c>
      <c r="H9" s="21" t="s">
        <v>47</v>
      </c>
      <c r="I9" s="21" t="s">
        <v>47</v>
      </c>
      <c r="J9" s="21" t="s">
        <v>47</v>
      </c>
      <c r="K9" s="21" t="s">
        <v>47</v>
      </c>
      <c r="L9" s="21">
        <v>1</v>
      </c>
      <c r="M9" s="21" t="s">
        <v>47</v>
      </c>
      <c r="N9" s="98" t="s">
        <v>47</v>
      </c>
      <c r="O9" s="21" t="s">
        <v>27</v>
      </c>
    </row>
    <row r="10" spans="1:15" s="24" customFormat="1" ht="19.5" customHeight="1">
      <c r="A10" s="52"/>
      <c r="B10" s="62" t="s">
        <v>109</v>
      </c>
      <c r="C10" s="20">
        <f t="shared" si="2"/>
        <v>8</v>
      </c>
      <c r="D10" s="21" t="s">
        <v>47</v>
      </c>
      <c r="E10" s="21">
        <v>1</v>
      </c>
      <c r="F10" s="21">
        <v>1</v>
      </c>
      <c r="G10" s="21">
        <v>2</v>
      </c>
      <c r="H10" s="21" t="s">
        <v>47</v>
      </c>
      <c r="I10" s="21">
        <v>2</v>
      </c>
      <c r="J10" s="21">
        <v>1</v>
      </c>
      <c r="K10" s="21" t="s">
        <v>47</v>
      </c>
      <c r="L10" s="21">
        <v>1</v>
      </c>
      <c r="M10" s="21" t="s">
        <v>47</v>
      </c>
      <c r="N10" s="98" t="s">
        <v>47</v>
      </c>
      <c r="O10" s="21">
        <v>1</v>
      </c>
    </row>
    <row r="11" spans="1:15" s="24" customFormat="1" ht="19.5" customHeight="1">
      <c r="A11" s="52"/>
      <c r="B11" s="62" t="s">
        <v>376</v>
      </c>
      <c r="C11" s="20">
        <f t="shared" si="2"/>
        <v>2</v>
      </c>
      <c r="D11" s="21" t="s">
        <v>47</v>
      </c>
      <c r="E11" s="21" t="s">
        <v>327</v>
      </c>
      <c r="F11" s="21" t="s">
        <v>47</v>
      </c>
      <c r="G11" s="21" t="s">
        <v>47</v>
      </c>
      <c r="H11" s="21" t="s">
        <v>47</v>
      </c>
      <c r="I11" s="21">
        <v>1</v>
      </c>
      <c r="J11" s="21" t="s">
        <v>47</v>
      </c>
      <c r="K11" s="21" t="s">
        <v>47</v>
      </c>
      <c r="L11" s="21">
        <v>1</v>
      </c>
      <c r="M11" s="21" t="s">
        <v>47</v>
      </c>
      <c r="N11" s="98" t="s">
        <v>47</v>
      </c>
      <c r="O11" s="21" t="s">
        <v>27</v>
      </c>
    </row>
    <row r="12" spans="1:15" s="24" customFormat="1" ht="19.5" customHeight="1">
      <c r="A12" s="52"/>
      <c r="B12" s="87" t="s">
        <v>284</v>
      </c>
      <c r="C12" s="20">
        <f t="shared" si="2"/>
        <v>1</v>
      </c>
      <c r="D12" s="21" t="s">
        <v>47</v>
      </c>
      <c r="E12" s="21" t="s">
        <v>47</v>
      </c>
      <c r="F12" s="21">
        <v>1</v>
      </c>
      <c r="G12" s="21" t="s">
        <v>47</v>
      </c>
      <c r="H12" s="21" t="s">
        <v>47</v>
      </c>
      <c r="I12" s="21" t="s">
        <v>47</v>
      </c>
      <c r="J12" s="21" t="s">
        <v>47</v>
      </c>
      <c r="K12" s="21" t="s">
        <v>47</v>
      </c>
      <c r="L12" s="21" t="s">
        <v>47</v>
      </c>
      <c r="M12" s="21" t="s">
        <v>47</v>
      </c>
      <c r="N12" s="98" t="s">
        <v>47</v>
      </c>
      <c r="O12" s="21" t="s">
        <v>27</v>
      </c>
    </row>
    <row r="13" spans="1:15" s="24" customFormat="1" ht="19.5" customHeight="1">
      <c r="A13" s="52"/>
      <c r="B13" s="62" t="s">
        <v>110</v>
      </c>
      <c r="C13" s="20">
        <f t="shared" si="2"/>
        <v>2</v>
      </c>
      <c r="D13" s="21" t="s">
        <v>47</v>
      </c>
      <c r="E13" s="21">
        <v>1</v>
      </c>
      <c r="F13" s="21" t="s">
        <v>47</v>
      </c>
      <c r="G13" s="21" t="s">
        <v>47</v>
      </c>
      <c r="H13" s="21" t="s">
        <v>47</v>
      </c>
      <c r="I13" s="21">
        <v>1</v>
      </c>
      <c r="J13" s="21" t="s">
        <v>47</v>
      </c>
      <c r="K13" s="21" t="s">
        <v>47</v>
      </c>
      <c r="L13" s="21" t="s">
        <v>47</v>
      </c>
      <c r="M13" s="21" t="s">
        <v>47</v>
      </c>
      <c r="N13" s="98" t="s">
        <v>47</v>
      </c>
      <c r="O13" s="21" t="s">
        <v>27</v>
      </c>
    </row>
    <row r="14" spans="1:15" s="24" customFormat="1" ht="19.5" customHeight="1">
      <c r="A14" s="52"/>
      <c r="B14" s="87" t="s">
        <v>285</v>
      </c>
      <c r="C14" s="20">
        <f t="shared" si="2"/>
        <v>1</v>
      </c>
      <c r="D14" s="21" t="s">
        <v>47</v>
      </c>
      <c r="E14" s="21" t="s">
        <v>47</v>
      </c>
      <c r="F14" s="21" t="s">
        <v>47</v>
      </c>
      <c r="G14" s="21" t="s">
        <v>47</v>
      </c>
      <c r="H14" s="21" t="s">
        <v>47</v>
      </c>
      <c r="I14" s="21" t="s">
        <v>47</v>
      </c>
      <c r="J14" s="21" t="s">
        <v>47</v>
      </c>
      <c r="K14" s="21" t="s">
        <v>47</v>
      </c>
      <c r="L14" s="21">
        <v>1</v>
      </c>
      <c r="M14" s="21" t="s">
        <v>47</v>
      </c>
      <c r="N14" s="98" t="s">
        <v>47</v>
      </c>
      <c r="O14" s="21" t="s">
        <v>27</v>
      </c>
    </row>
    <row r="15" spans="1:15" s="24" customFormat="1" ht="19.5" customHeight="1">
      <c r="A15" s="52"/>
      <c r="B15" s="62" t="s">
        <v>377</v>
      </c>
      <c r="C15" s="20">
        <f t="shared" si="2"/>
        <v>1</v>
      </c>
      <c r="D15" s="21" t="s">
        <v>47</v>
      </c>
      <c r="E15" s="21">
        <v>1</v>
      </c>
      <c r="F15" s="21" t="s">
        <v>47</v>
      </c>
      <c r="G15" s="21" t="s">
        <v>47</v>
      </c>
      <c r="H15" s="21" t="s">
        <v>47</v>
      </c>
      <c r="I15" s="21" t="s">
        <v>47</v>
      </c>
      <c r="J15" s="21" t="s">
        <v>47</v>
      </c>
      <c r="K15" s="21" t="s">
        <v>47</v>
      </c>
      <c r="L15" s="21" t="s">
        <v>47</v>
      </c>
      <c r="M15" s="21" t="s">
        <v>47</v>
      </c>
      <c r="N15" s="98" t="s">
        <v>47</v>
      </c>
      <c r="O15" s="21" t="s">
        <v>27</v>
      </c>
    </row>
    <row r="16" spans="1:15" s="24" customFormat="1" ht="19.5" customHeight="1">
      <c r="A16" s="52"/>
      <c r="B16" s="62" t="s">
        <v>111</v>
      </c>
      <c r="C16" s="20">
        <f t="shared" si="2"/>
        <v>2</v>
      </c>
      <c r="D16" s="21" t="s">
        <v>47</v>
      </c>
      <c r="E16" s="21">
        <v>1</v>
      </c>
      <c r="F16" s="21" t="s">
        <v>47</v>
      </c>
      <c r="G16" s="21" t="s">
        <v>47</v>
      </c>
      <c r="H16" s="21" t="s">
        <v>47</v>
      </c>
      <c r="I16" s="21" t="s">
        <v>47</v>
      </c>
      <c r="J16" s="21" t="s">
        <v>47</v>
      </c>
      <c r="K16" s="21" t="s">
        <v>47</v>
      </c>
      <c r="L16" s="21">
        <v>1</v>
      </c>
      <c r="M16" s="21" t="s">
        <v>47</v>
      </c>
      <c r="N16" s="98" t="s">
        <v>47</v>
      </c>
      <c r="O16" s="21" t="s">
        <v>27</v>
      </c>
    </row>
    <row r="17" spans="1:15" s="24" customFormat="1" ht="19.5" customHeight="1">
      <c r="A17" s="52"/>
      <c r="B17" s="62" t="s">
        <v>112</v>
      </c>
      <c r="C17" s="20">
        <f t="shared" si="2"/>
        <v>2</v>
      </c>
      <c r="D17" s="21" t="s">
        <v>47</v>
      </c>
      <c r="E17" s="21">
        <v>1</v>
      </c>
      <c r="F17" s="21" t="s">
        <v>47</v>
      </c>
      <c r="G17" s="21" t="s">
        <v>47</v>
      </c>
      <c r="H17" s="21" t="s">
        <v>47</v>
      </c>
      <c r="I17" s="21">
        <v>1</v>
      </c>
      <c r="J17" s="21" t="s">
        <v>47</v>
      </c>
      <c r="K17" s="21" t="s">
        <v>47</v>
      </c>
      <c r="L17" s="21" t="s">
        <v>47</v>
      </c>
      <c r="M17" s="21" t="s">
        <v>47</v>
      </c>
      <c r="N17" s="98" t="s">
        <v>47</v>
      </c>
      <c r="O17" s="21" t="s">
        <v>27</v>
      </c>
    </row>
    <row r="18" spans="1:15" s="24" customFormat="1" ht="19.5" customHeight="1">
      <c r="A18" s="52"/>
      <c r="B18" s="62" t="s">
        <v>113</v>
      </c>
      <c r="C18" s="20">
        <f t="shared" si="2"/>
        <v>0</v>
      </c>
      <c r="D18" s="21" t="s">
        <v>47</v>
      </c>
      <c r="E18" s="21" t="s">
        <v>47</v>
      </c>
      <c r="F18" s="21" t="s">
        <v>47</v>
      </c>
      <c r="G18" s="21" t="s">
        <v>47</v>
      </c>
      <c r="H18" s="21" t="s">
        <v>47</v>
      </c>
      <c r="I18" s="21" t="s">
        <v>47</v>
      </c>
      <c r="J18" s="21" t="s">
        <v>47</v>
      </c>
      <c r="K18" s="21" t="s">
        <v>47</v>
      </c>
      <c r="L18" s="21" t="s">
        <v>47</v>
      </c>
      <c r="M18" s="21" t="s">
        <v>47</v>
      </c>
      <c r="N18" s="98" t="s">
        <v>47</v>
      </c>
      <c r="O18" s="21">
        <v>1</v>
      </c>
    </row>
    <row r="19" spans="1:15" s="24" customFormat="1" ht="19.5" customHeight="1">
      <c r="A19" s="52"/>
      <c r="B19" s="62" t="s">
        <v>346</v>
      </c>
      <c r="C19" s="20">
        <f t="shared" si="2"/>
        <v>1</v>
      </c>
      <c r="D19" s="21" t="s">
        <v>27</v>
      </c>
      <c r="E19" s="21" t="s">
        <v>27</v>
      </c>
      <c r="F19" s="21">
        <v>1</v>
      </c>
      <c r="G19" s="21" t="s">
        <v>27</v>
      </c>
      <c r="H19" s="21" t="s">
        <v>27</v>
      </c>
      <c r="I19" s="21" t="s">
        <v>27</v>
      </c>
      <c r="J19" s="21" t="s">
        <v>27</v>
      </c>
      <c r="K19" s="21" t="s">
        <v>27</v>
      </c>
      <c r="L19" s="21" t="s">
        <v>27</v>
      </c>
      <c r="M19" s="21" t="s">
        <v>27</v>
      </c>
      <c r="N19" s="98" t="s">
        <v>27</v>
      </c>
      <c r="O19" s="21" t="s">
        <v>27</v>
      </c>
    </row>
    <row r="20" spans="1:15" s="24" customFormat="1" ht="19.5" customHeight="1">
      <c r="A20" s="52"/>
      <c r="B20" s="62" t="s">
        <v>347</v>
      </c>
      <c r="C20" s="20">
        <f t="shared" si="2"/>
        <v>1</v>
      </c>
      <c r="D20" s="21" t="s">
        <v>27</v>
      </c>
      <c r="E20" s="21" t="s">
        <v>27</v>
      </c>
      <c r="F20" s="21">
        <v>1</v>
      </c>
      <c r="G20" s="21" t="s">
        <v>27</v>
      </c>
      <c r="H20" s="21" t="s">
        <v>27</v>
      </c>
      <c r="I20" s="21" t="s">
        <v>27</v>
      </c>
      <c r="J20" s="21" t="s">
        <v>27</v>
      </c>
      <c r="K20" s="21" t="s">
        <v>27</v>
      </c>
      <c r="L20" s="21" t="s">
        <v>27</v>
      </c>
      <c r="M20" s="21" t="s">
        <v>27</v>
      </c>
      <c r="N20" s="98" t="s">
        <v>27</v>
      </c>
      <c r="O20" s="21" t="s">
        <v>27</v>
      </c>
    </row>
    <row r="21" spans="1:15" s="24" customFormat="1" ht="19.5" customHeight="1">
      <c r="A21" s="118" t="s">
        <v>114</v>
      </c>
      <c r="B21" s="119"/>
      <c r="C21" s="22">
        <v>12</v>
      </c>
      <c r="D21" s="23" t="s">
        <v>47</v>
      </c>
      <c r="E21" s="23">
        <v>3</v>
      </c>
      <c r="F21" s="23">
        <v>1</v>
      </c>
      <c r="G21" s="23">
        <v>1</v>
      </c>
      <c r="H21" s="23" t="s">
        <v>47</v>
      </c>
      <c r="I21" s="23">
        <v>2</v>
      </c>
      <c r="J21" s="23">
        <v>1</v>
      </c>
      <c r="K21" s="23">
        <v>1</v>
      </c>
      <c r="L21" s="23">
        <v>2</v>
      </c>
      <c r="M21" s="23">
        <v>1</v>
      </c>
      <c r="N21" s="97" t="s">
        <v>47</v>
      </c>
      <c r="O21" s="21" t="s">
        <v>27</v>
      </c>
    </row>
    <row r="22" spans="1:15" s="24" customFormat="1" ht="19.5" customHeight="1">
      <c r="A22" s="118" t="s">
        <v>115</v>
      </c>
      <c r="B22" s="119"/>
      <c r="C22" s="22">
        <f aca="true" t="shared" si="3" ref="C22:O22">SUM(C23:C35)</f>
        <v>38</v>
      </c>
      <c r="D22" s="23">
        <f t="shared" si="3"/>
        <v>14</v>
      </c>
      <c r="E22" s="23">
        <f t="shared" si="3"/>
        <v>5</v>
      </c>
      <c r="F22" s="23">
        <f t="shared" si="3"/>
        <v>2</v>
      </c>
      <c r="G22" s="23">
        <f t="shared" si="3"/>
        <v>2</v>
      </c>
      <c r="H22" s="23">
        <f t="shared" si="3"/>
        <v>2</v>
      </c>
      <c r="I22" s="23">
        <f t="shared" si="3"/>
        <v>5</v>
      </c>
      <c r="J22" s="23">
        <f t="shared" si="3"/>
        <v>2</v>
      </c>
      <c r="K22" s="23">
        <f t="shared" si="3"/>
        <v>0</v>
      </c>
      <c r="L22" s="23">
        <f t="shared" si="3"/>
        <v>5</v>
      </c>
      <c r="M22" s="23">
        <f t="shared" si="3"/>
        <v>0</v>
      </c>
      <c r="N22" s="97">
        <f t="shared" si="3"/>
        <v>1</v>
      </c>
      <c r="O22" s="23">
        <f t="shared" si="3"/>
        <v>2</v>
      </c>
    </row>
    <row r="23" spans="1:15" s="10" customFormat="1" ht="19.5" customHeight="1">
      <c r="A23" s="19"/>
      <c r="B23" s="53" t="s">
        <v>116</v>
      </c>
      <c r="C23" s="20">
        <f>SUM(D23:N23)</f>
        <v>5</v>
      </c>
      <c r="D23" s="21">
        <v>2</v>
      </c>
      <c r="E23" s="21">
        <v>1</v>
      </c>
      <c r="F23" s="21" t="s">
        <v>47</v>
      </c>
      <c r="G23" s="21" t="s">
        <v>47</v>
      </c>
      <c r="H23" s="21" t="s">
        <v>47</v>
      </c>
      <c r="I23" s="21">
        <v>1</v>
      </c>
      <c r="J23" s="21" t="s">
        <v>47</v>
      </c>
      <c r="K23" s="21" t="s">
        <v>47</v>
      </c>
      <c r="L23" s="21">
        <v>1</v>
      </c>
      <c r="M23" s="21" t="s">
        <v>47</v>
      </c>
      <c r="N23" s="98" t="s">
        <v>47</v>
      </c>
      <c r="O23" s="21" t="s">
        <v>27</v>
      </c>
    </row>
    <row r="24" spans="1:15" s="10" customFormat="1" ht="19.5" customHeight="1">
      <c r="A24" s="19"/>
      <c r="B24" s="53" t="s">
        <v>117</v>
      </c>
      <c r="C24" s="20">
        <f aca="true" t="shared" si="4" ref="C24:C35">SUM(D24:N24)</f>
        <v>1</v>
      </c>
      <c r="D24" s="21" t="s">
        <v>47</v>
      </c>
      <c r="E24" s="21">
        <v>1</v>
      </c>
      <c r="F24" s="21" t="s">
        <v>27</v>
      </c>
      <c r="G24" s="21" t="s">
        <v>47</v>
      </c>
      <c r="H24" s="21" t="s">
        <v>47</v>
      </c>
      <c r="I24" s="21" t="s">
        <v>47</v>
      </c>
      <c r="J24" s="21" t="s">
        <v>47</v>
      </c>
      <c r="K24" s="21" t="s">
        <v>47</v>
      </c>
      <c r="L24" s="21" t="s">
        <v>47</v>
      </c>
      <c r="M24" s="21" t="s">
        <v>47</v>
      </c>
      <c r="N24" s="98" t="s">
        <v>47</v>
      </c>
      <c r="O24" s="21" t="s">
        <v>27</v>
      </c>
    </row>
    <row r="25" spans="1:15" s="10" customFormat="1" ht="19.5" customHeight="1">
      <c r="A25" s="19"/>
      <c r="B25" s="53" t="s">
        <v>118</v>
      </c>
      <c r="C25" s="20">
        <f t="shared" si="4"/>
        <v>1</v>
      </c>
      <c r="D25" s="21" t="s">
        <v>47</v>
      </c>
      <c r="E25" s="21" t="s">
        <v>47</v>
      </c>
      <c r="F25" s="21" t="s">
        <v>47</v>
      </c>
      <c r="G25" s="21" t="s">
        <v>47</v>
      </c>
      <c r="H25" s="21">
        <v>1</v>
      </c>
      <c r="I25" s="21" t="s">
        <v>47</v>
      </c>
      <c r="J25" s="21" t="s">
        <v>47</v>
      </c>
      <c r="K25" s="21" t="s">
        <v>47</v>
      </c>
      <c r="L25" s="21" t="s">
        <v>47</v>
      </c>
      <c r="M25" s="21" t="s">
        <v>47</v>
      </c>
      <c r="N25" s="98" t="s">
        <v>47</v>
      </c>
      <c r="O25" s="21" t="s">
        <v>27</v>
      </c>
    </row>
    <row r="26" spans="1:15" s="10" customFormat="1" ht="19.5" customHeight="1">
      <c r="A26" s="19"/>
      <c r="B26" s="53" t="s">
        <v>119</v>
      </c>
      <c r="C26" s="20">
        <f t="shared" si="4"/>
        <v>1</v>
      </c>
      <c r="D26" s="21" t="s">
        <v>47</v>
      </c>
      <c r="E26" s="21">
        <v>1</v>
      </c>
      <c r="F26" s="21" t="s">
        <v>47</v>
      </c>
      <c r="G26" s="21" t="s">
        <v>47</v>
      </c>
      <c r="H26" s="21" t="s">
        <v>47</v>
      </c>
      <c r="I26" s="21" t="s">
        <v>47</v>
      </c>
      <c r="J26" s="21" t="s">
        <v>47</v>
      </c>
      <c r="K26" s="21" t="s">
        <v>47</v>
      </c>
      <c r="L26" s="21" t="s">
        <v>47</v>
      </c>
      <c r="M26" s="21" t="s">
        <v>47</v>
      </c>
      <c r="N26" s="98" t="s">
        <v>47</v>
      </c>
      <c r="O26" s="21" t="s">
        <v>27</v>
      </c>
    </row>
    <row r="27" spans="1:15" s="10" customFormat="1" ht="19.5" customHeight="1">
      <c r="A27" s="19"/>
      <c r="B27" s="53" t="s">
        <v>120</v>
      </c>
      <c r="C27" s="20">
        <f t="shared" si="4"/>
        <v>4</v>
      </c>
      <c r="D27" s="21">
        <v>1</v>
      </c>
      <c r="E27" s="21" t="s">
        <v>47</v>
      </c>
      <c r="F27" s="21">
        <v>1</v>
      </c>
      <c r="G27" s="21" t="s">
        <v>47</v>
      </c>
      <c r="H27" s="21" t="s">
        <v>47</v>
      </c>
      <c r="I27" s="21">
        <v>1</v>
      </c>
      <c r="J27" s="21" t="s">
        <v>47</v>
      </c>
      <c r="K27" s="21" t="s">
        <v>47</v>
      </c>
      <c r="L27" s="21">
        <v>1</v>
      </c>
      <c r="M27" s="21" t="s">
        <v>47</v>
      </c>
      <c r="N27" s="98" t="s">
        <v>47</v>
      </c>
      <c r="O27" s="21">
        <v>2</v>
      </c>
    </row>
    <row r="28" spans="1:15" s="10" customFormat="1" ht="19.5" customHeight="1">
      <c r="A28" s="19"/>
      <c r="B28" s="53" t="s">
        <v>121</v>
      </c>
      <c r="C28" s="20">
        <f t="shared" si="4"/>
        <v>1</v>
      </c>
      <c r="D28" s="21">
        <v>1</v>
      </c>
      <c r="E28" s="21" t="s">
        <v>47</v>
      </c>
      <c r="F28" s="21" t="s">
        <v>47</v>
      </c>
      <c r="G28" s="21" t="s">
        <v>47</v>
      </c>
      <c r="H28" s="21" t="s">
        <v>47</v>
      </c>
      <c r="I28" s="21" t="s">
        <v>47</v>
      </c>
      <c r="J28" s="21" t="s">
        <v>47</v>
      </c>
      <c r="K28" s="21" t="s">
        <v>47</v>
      </c>
      <c r="L28" s="21" t="s">
        <v>47</v>
      </c>
      <c r="M28" s="21" t="s">
        <v>47</v>
      </c>
      <c r="N28" s="98" t="s">
        <v>47</v>
      </c>
      <c r="O28" s="21" t="s">
        <v>27</v>
      </c>
    </row>
    <row r="29" spans="1:15" s="10" customFormat="1" ht="19.5" customHeight="1">
      <c r="A29" s="19"/>
      <c r="B29" s="53" t="s">
        <v>122</v>
      </c>
      <c r="C29" s="20">
        <f t="shared" si="4"/>
        <v>1</v>
      </c>
      <c r="D29" s="21">
        <v>1</v>
      </c>
      <c r="E29" s="21" t="s">
        <v>47</v>
      </c>
      <c r="F29" s="21" t="s">
        <v>47</v>
      </c>
      <c r="G29" s="21" t="s">
        <v>47</v>
      </c>
      <c r="H29" s="21" t="s">
        <v>47</v>
      </c>
      <c r="I29" s="21" t="s">
        <v>47</v>
      </c>
      <c r="J29" s="21" t="s">
        <v>47</v>
      </c>
      <c r="K29" s="21" t="s">
        <v>47</v>
      </c>
      <c r="L29" s="21" t="s">
        <v>47</v>
      </c>
      <c r="M29" s="21" t="s">
        <v>47</v>
      </c>
      <c r="N29" s="98" t="s">
        <v>47</v>
      </c>
      <c r="O29" s="21" t="s">
        <v>27</v>
      </c>
    </row>
    <row r="30" spans="1:15" s="10" customFormat="1" ht="19.5" customHeight="1">
      <c r="A30" s="19"/>
      <c r="B30" s="53" t="s">
        <v>123</v>
      </c>
      <c r="C30" s="20">
        <f t="shared" si="4"/>
        <v>13</v>
      </c>
      <c r="D30" s="21">
        <v>6</v>
      </c>
      <c r="E30" s="21">
        <v>1</v>
      </c>
      <c r="F30" s="21">
        <v>1</v>
      </c>
      <c r="G30" s="21">
        <v>1</v>
      </c>
      <c r="H30" s="21">
        <v>1</v>
      </c>
      <c r="I30" s="21">
        <v>1</v>
      </c>
      <c r="J30" s="21">
        <v>1</v>
      </c>
      <c r="K30" s="21" t="s">
        <v>47</v>
      </c>
      <c r="L30" s="21">
        <v>1</v>
      </c>
      <c r="M30" s="21" t="s">
        <v>47</v>
      </c>
      <c r="N30" s="98" t="s">
        <v>47</v>
      </c>
      <c r="O30" s="21" t="s">
        <v>27</v>
      </c>
    </row>
    <row r="31" spans="1:15" s="10" customFormat="1" ht="19.5" customHeight="1">
      <c r="A31" s="19"/>
      <c r="B31" s="53" t="s">
        <v>282</v>
      </c>
      <c r="C31" s="20">
        <f t="shared" si="4"/>
        <v>2</v>
      </c>
      <c r="D31" s="21" t="s">
        <v>47</v>
      </c>
      <c r="E31" s="21" t="s">
        <v>47</v>
      </c>
      <c r="F31" s="21" t="s">
        <v>47</v>
      </c>
      <c r="G31" s="21" t="s">
        <v>47</v>
      </c>
      <c r="H31" s="21" t="s">
        <v>47</v>
      </c>
      <c r="I31" s="21" t="s">
        <v>47</v>
      </c>
      <c r="J31" s="21" t="s">
        <v>47</v>
      </c>
      <c r="K31" s="21" t="s">
        <v>47</v>
      </c>
      <c r="L31" s="21">
        <v>1</v>
      </c>
      <c r="M31" s="21" t="s">
        <v>47</v>
      </c>
      <c r="N31" s="98">
        <v>1</v>
      </c>
      <c r="O31" s="21" t="s">
        <v>27</v>
      </c>
    </row>
    <row r="32" spans="1:15" s="10" customFormat="1" ht="19.5" customHeight="1">
      <c r="A32" s="19"/>
      <c r="B32" s="53" t="s">
        <v>125</v>
      </c>
      <c r="C32" s="20">
        <v>1</v>
      </c>
      <c r="D32" s="21" t="s">
        <v>277</v>
      </c>
      <c r="E32" s="21" t="s">
        <v>277</v>
      </c>
      <c r="F32" s="21" t="s">
        <v>277</v>
      </c>
      <c r="G32" s="21" t="s">
        <v>277</v>
      </c>
      <c r="H32" s="21" t="s">
        <v>277</v>
      </c>
      <c r="I32" s="21">
        <v>1</v>
      </c>
      <c r="J32" s="21" t="s">
        <v>277</v>
      </c>
      <c r="K32" s="21" t="s">
        <v>277</v>
      </c>
      <c r="L32" s="21" t="s">
        <v>277</v>
      </c>
      <c r="M32" s="21" t="s">
        <v>277</v>
      </c>
      <c r="N32" s="98" t="s">
        <v>277</v>
      </c>
      <c r="O32" s="21" t="s">
        <v>27</v>
      </c>
    </row>
    <row r="33" spans="1:15" s="10" customFormat="1" ht="19.5" customHeight="1">
      <c r="A33" s="19"/>
      <c r="B33" s="53" t="s">
        <v>124</v>
      </c>
      <c r="C33" s="20">
        <f t="shared" si="4"/>
        <v>5</v>
      </c>
      <c r="D33" s="21" t="s">
        <v>47</v>
      </c>
      <c r="E33" s="21">
        <v>1</v>
      </c>
      <c r="F33" s="21" t="s">
        <v>47</v>
      </c>
      <c r="G33" s="21">
        <v>1</v>
      </c>
      <c r="H33" s="21" t="s">
        <v>47</v>
      </c>
      <c r="I33" s="21">
        <v>1</v>
      </c>
      <c r="J33" s="21">
        <v>1</v>
      </c>
      <c r="K33" s="21" t="s">
        <v>47</v>
      </c>
      <c r="L33" s="21">
        <v>1</v>
      </c>
      <c r="M33" s="21" t="s">
        <v>47</v>
      </c>
      <c r="N33" s="98" t="s">
        <v>47</v>
      </c>
      <c r="O33" s="21" t="s">
        <v>27</v>
      </c>
    </row>
    <row r="34" spans="1:15" s="10" customFormat="1" ht="19.5" customHeight="1">
      <c r="A34" s="19"/>
      <c r="B34" s="53" t="s">
        <v>126</v>
      </c>
      <c r="C34" s="20">
        <f t="shared" si="4"/>
        <v>1</v>
      </c>
      <c r="D34" s="21">
        <v>1</v>
      </c>
      <c r="E34" s="21" t="s">
        <v>47</v>
      </c>
      <c r="F34" s="21" t="s">
        <v>47</v>
      </c>
      <c r="G34" s="21" t="s">
        <v>47</v>
      </c>
      <c r="H34" s="21" t="s">
        <v>47</v>
      </c>
      <c r="I34" s="21" t="s">
        <v>47</v>
      </c>
      <c r="J34" s="21" t="s">
        <v>47</v>
      </c>
      <c r="K34" s="21" t="s">
        <v>47</v>
      </c>
      <c r="L34" s="21" t="s">
        <v>47</v>
      </c>
      <c r="M34" s="21" t="s">
        <v>47</v>
      </c>
      <c r="N34" s="98" t="s">
        <v>47</v>
      </c>
      <c r="O34" s="21" t="s">
        <v>27</v>
      </c>
    </row>
    <row r="35" spans="1:15" s="10" customFormat="1" ht="19.5" customHeight="1" thickBot="1">
      <c r="A35" s="25"/>
      <c r="B35" s="54" t="s">
        <v>25</v>
      </c>
      <c r="C35" s="26">
        <f t="shared" si="4"/>
        <v>2</v>
      </c>
      <c r="D35" s="27">
        <v>2</v>
      </c>
      <c r="E35" s="27" t="s">
        <v>47</v>
      </c>
      <c r="F35" s="27" t="s">
        <v>47</v>
      </c>
      <c r="G35" s="27" t="s">
        <v>47</v>
      </c>
      <c r="H35" s="27" t="s">
        <v>47</v>
      </c>
      <c r="I35" s="27" t="s">
        <v>47</v>
      </c>
      <c r="J35" s="27" t="s">
        <v>47</v>
      </c>
      <c r="K35" s="27" t="s">
        <v>47</v>
      </c>
      <c r="L35" s="27" t="s">
        <v>47</v>
      </c>
      <c r="M35" s="27" t="s">
        <v>47</v>
      </c>
      <c r="N35" s="99" t="s">
        <v>47</v>
      </c>
      <c r="O35" s="27" t="s">
        <v>27</v>
      </c>
    </row>
    <row r="36" spans="1:15" s="10" customFormat="1" ht="19.5" customHeight="1">
      <c r="A36" s="28"/>
      <c r="B36" s="63"/>
      <c r="C36" s="21"/>
      <c r="D36" s="6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9" t="s">
        <v>367</v>
      </c>
    </row>
    <row r="37" spans="1:15" s="10" customFormat="1" ht="19.5" customHeight="1">
      <c r="A37" s="28"/>
      <c r="B37" s="63"/>
      <c r="C37" s="21"/>
      <c r="D37" s="64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9"/>
    </row>
    <row r="38" spans="1:16" s="10" customFormat="1" ht="19.5" customHeight="1">
      <c r="A38" s="4"/>
      <c r="B38" s="65"/>
      <c r="C38" s="21"/>
      <c r="D38" s="6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4"/>
      <c r="P38" s="4"/>
    </row>
    <row r="39" spans="2:4" ht="23.25" customHeight="1">
      <c r="B39" s="65"/>
      <c r="C39" s="63"/>
      <c r="D39" s="66"/>
    </row>
    <row r="40" ht="23.25" customHeight="1">
      <c r="C40" s="10"/>
    </row>
  </sheetData>
  <sheetProtection/>
  <mergeCells count="7">
    <mergeCell ref="O4:O5"/>
    <mergeCell ref="C4:C5"/>
    <mergeCell ref="A22:B22"/>
    <mergeCell ref="A6:B6"/>
    <mergeCell ref="A7:B7"/>
    <mergeCell ref="A21:B21"/>
    <mergeCell ref="A5:B5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6" r:id="rId1"/>
  <headerFooter alignWithMargins="0">
    <oddHeader>&amp;R&amp;"ＭＳ ゴシック,標準"&amp;11 18．事故・災害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7109375" style="4" customWidth="1"/>
    <col min="2" max="5" width="12.7109375" style="4" customWidth="1"/>
    <col min="6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127</v>
      </c>
      <c r="B1" s="2"/>
      <c r="C1" s="2"/>
      <c r="D1" s="2"/>
      <c r="E1" s="2"/>
      <c r="F1" s="3"/>
      <c r="G1" s="2"/>
    </row>
    <row r="2" spans="1:7" ht="9.75" customHeight="1">
      <c r="A2" s="5"/>
      <c r="B2" s="5"/>
      <c r="C2" s="5"/>
      <c r="D2" s="5"/>
      <c r="E2" s="5"/>
      <c r="F2" s="6"/>
      <c r="G2" s="5"/>
    </row>
    <row r="3" spans="1:7" s="10" customFormat="1" ht="19.5" customHeight="1" thickBot="1">
      <c r="A3" s="7"/>
      <c r="B3" s="7"/>
      <c r="C3" s="7"/>
      <c r="D3" s="7"/>
      <c r="E3" s="7"/>
      <c r="F3" s="8"/>
      <c r="G3" s="9"/>
    </row>
    <row r="4" spans="1:7" s="10" customFormat="1" ht="19.5" customHeight="1">
      <c r="A4" s="126" t="s">
        <v>128</v>
      </c>
      <c r="B4" s="113" t="s">
        <v>351</v>
      </c>
      <c r="C4" s="117"/>
      <c r="D4" s="113" t="s">
        <v>362</v>
      </c>
      <c r="E4" s="117"/>
      <c r="F4" s="113" t="s">
        <v>363</v>
      </c>
      <c r="G4" s="114"/>
    </row>
    <row r="5" spans="1:7" s="10" customFormat="1" ht="19.5" customHeight="1">
      <c r="A5" s="125"/>
      <c r="B5" s="67" t="s">
        <v>343</v>
      </c>
      <c r="C5" s="67" t="s">
        <v>344</v>
      </c>
      <c r="D5" s="67" t="s">
        <v>343</v>
      </c>
      <c r="E5" s="67" t="s">
        <v>344</v>
      </c>
      <c r="F5" s="67" t="s">
        <v>129</v>
      </c>
      <c r="G5" s="68" t="s">
        <v>130</v>
      </c>
    </row>
    <row r="6" spans="1:7" s="10" customFormat="1" ht="19.5" customHeight="1">
      <c r="A6" s="69"/>
      <c r="B6" s="70" t="s">
        <v>334</v>
      </c>
      <c r="C6" s="71" t="s">
        <v>335</v>
      </c>
      <c r="D6" s="71" t="s">
        <v>334</v>
      </c>
      <c r="E6" s="71" t="s">
        <v>335</v>
      </c>
      <c r="F6" s="71" t="s">
        <v>7</v>
      </c>
      <c r="G6" s="71" t="s">
        <v>131</v>
      </c>
    </row>
    <row r="7" spans="1:7" s="24" customFormat="1" ht="19.5" customHeight="1">
      <c r="A7" s="103" t="s">
        <v>11</v>
      </c>
      <c r="B7" s="23">
        <v>14442</v>
      </c>
      <c r="C7" s="23">
        <v>12921</v>
      </c>
      <c r="D7" s="23">
        <v>14307</v>
      </c>
      <c r="E7" s="23">
        <v>12543</v>
      </c>
      <c r="F7" s="23">
        <v>14413</v>
      </c>
      <c r="G7" s="23">
        <v>12455</v>
      </c>
    </row>
    <row r="8" spans="1:7" s="10" customFormat="1" ht="19.5" customHeight="1">
      <c r="A8" s="62" t="s">
        <v>30</v>
      </c>
      <c r="B8" s="21">
        <v>50</v>
      </c>
      <c r="C8" s="21">
        <v>8</v>
      </c>
      <c r="D8" s="21">
        <v>64</v>
      </c>
      <c r="E8" s="21">
        <v>26</v>
      </c>
      <c r="F8" s="21">
        <v>62</v>
      </c>
      <c r="G8" s="21">
        <v>13</v>
      </c>
    </row>
    <row r="9" spans="1:7" s="10" customFormat="1" ht="19.5" customHeight="1">
      <c r="A9" s="62" t="s">
        <v>132</v>
      </c>
      <c r="B9" s="21">
        <v>2</v>
      </c>
      <c r="C9" s="21">
        <v>2</v>
      </c>
      <c r="D9" s="21">
        <v>0</v>
      </c>
      <c r="E9" s="21">
        <v>0</v>
      </c>
      <c r="F9" s="21">
        <v>0</v>
      </c>
      <c r="G9" s="21">
        <v>0</v>
      </c>
    </row>
    <row r="10" spans="1:7" s="10" customFormat="1" ht="19.5" customHeight="1">
      <c r="A10" s="62" t="s">
        <v>133</v>
      </c>
      <c r="B10" s="21">
        <v>8</v>
      </c>
      <c r="C10" s="21">
        <v>3</v>
      </c>
      <c r="D10" s="21">
        <v>7</v>
      </c>
      <c r="E10" s="21">
        <v>5</v>
      </c>
      <c r="F10" s="21">
        <v>13</v>
      </c>
      <c r="G10" s="21">
        <v>5</v>
      </c>
    </row>
    <row r="11" spans="1:7" s="10" customFormat="1" ht="19.5" customHeight="1">
      <c r="A11" s="62" t="s">
        <v>134</v>
      </c>
      <c r="B11" s="21">
        <v>1575</v>
      </c>
      <c r="C11" s="21">
        <v>1558</v>
      </c>
      <c r="D11" s="21">
        <v>1604</v>
      </c>
      <c r="E11" s="21">
        <v>1551</v>
      </c>
      <c r="F11" s="21">
        <v>1436</v>
      </c>
      <c r="G11" s="21">
        <v>1329</v>
      </c>
    </row>
    <row r="12" spans="1:7" s="10" customFormat="1" ht="19.5" customHeight="1">
      <c r="A12" s="62" t="s">
        <v>135</v>
      </c>
      <c r="B12" s="21">
        <v>139</v>
      </c>
      <c r="C12" s="21">
        <v>137</v>
      </c>
      <c r="D12" s="21">
        <v>140</v>
      </c>
      <c r="E12" s="21">
        <v>134</v>
      </c>
      <c r="F12" s="21">
        <v>229</v>
      </c>
      <c r="G12" s="21">
        <v>220</v>
      </c>
    </row>
    <row r="13" spans="1:7" s="10" customFormat="1" ht="19.5" customHeight="1">
      <c r="A13" s="62" t="s">
        <v>136</v>
      </c>
      <c r="B13" s="21">
        <v>96</v>
      </c>
      <c r="C13" s="21">
        <v>96</v>
      </c>
      <c r="D13" s="21">
        <v>105</v>
      </c>
      <c r="E13" s="21">
        <v>102</v>
      </c>
      <c r="F13" s="21">
        <v>124</v>
      </c>
      <c r="G13" s="21">
        <v>122</v>
      </c>
    </row>
    <row r="14" spans="1:7" s="10" customFormat="1" ht="19.5" customHeight="1">
      <c r="A14" s="62" t="s">
        <v>137</v>
      </c>
      <c r="B14" s="21">
        <v>1793</v>
      </c>
      <c r="C14" s="21">
        <v>1605</v>
      </c>
      <c r="D14" s="21">
        <v>1786</v>
      </c>
      <c r="E14" s="21">
        <v>1593</v>
      </c>
      <c r="F14" s="21">
        <v>1776</v>
      </c>
      <c r="G14" s="21">
        <v>1553</v>
      </c>
    </row>
    <row r="15" spans="1:7" s="10" customFormat="1" ht="19.5" customHeight="1">
      <c r="A15" s="62" t="s">
        <v>138</v>
      </c>
      <c r="B15" s="21">
        <v>107</v>
      </c>
      <c r="C15" s="21">
        <v>70</v>
      </c>
      <c r="D15" s="21">
        <v>98</v>
      </c>
      <c r="E15" s="21">
        <v>74</v>
      </c>
      <c r="F15" s="21">
        <v>61</v>
      </c>
      <c r="G15" s="21">
        <v>48</v>
      </c>
    </row>
    <row r="16" spans="1:7" s="10" customFormat="1" ht="19.5" customHeight="1">
      <c r="A16" s="62" t="s">
        <v>139</v>
      </c>
      <c r="B16" s="21">
        <v>152</v>
      </c>
      <c r="C16" s="21">
        <v>90</v>
      </c>
      <c r="D16" s="21">
        <v>128</v>
      </c>
      <c r="E16" s="21">
        <v>59</v>
      </c>
      <c r="F16" s="21">
        <v>122</v>
      </c>
      <c r="G16" s="21">
        <v>69</v>
      </c>
    </row>
    <row r="17" spans="1:7" s="10" customFormat="1" ht="19.5" customHeight="1">
      <c r="A17" s="62" t="s">
        <v>140</v>
      </c>
      <c r="B17" s="21">
        <v>9527</v>
      </c>
      <c r="C17" s="21">
        <v>8389</v>
      </c>
      <c r="D17" s="21">
        <v>9338</v>
      </c>
      <c r="E17" s="21">
        <v>8019</v>
      </c>
      <c r="F17" s="21">
        <v>9477</v>
      </c>
      <c r="G17" s="21">
        <v>8095</v>
      </c>
    </row>
    <row r="18" spans="1:7" s="10" customFormat="1" ht="19.5" customHeight="1" thickBot="1">
      <c r="A18" s="104" t="s">
        <v>25</v>
      </c>
      <c r="B18" s="27">
        <v>993</v>
      </c>
      <c r="C18" s="27">
        <v>963</v>
      </c>
      <c r="D18" s="27">
        <v>1037</v>
      </c>
      <c r="E18" s="27">
        <v>980</v>
      </c>
      <c r="F18" s="27">
        <v>1113</v>
      </c>
      <c r="G18" s="27">
        <v>1001</v>
      </c>
    </row>
    <row r="19" spans="1:7" s="10" customFormat="1" ht="19.5" customHeight="1">
      <c r="A19" s="34"/>
      <c r="B19" s="35"/>
      <c r="C19" s="35"/>
      <c r="D19" s="35"/>
      <c r="E19" s="35"/>
      <c r="F19" s="35"/>
      <c r="G19" s="35" t="s">
        <v>141</v>
      </c>
    </row>
    <row r="20" spans="1:7" s="10" customFormat="1" ht="19.5" customHeight="1">
      <c r="A20" s="34"/>
      <c r="B20" s="35"/>
      <c r="C20" s="35"/>
      <c r="D20" s="35"/>
      <c r="E20" s="35"/>
      <c r="F20" s="35"/>
      <c r="G20" s="35"/>
    </row>
    <row r="21" spans="1:7" s="10" customFormat="1" ht="19.5" customHeight="1">
      <c r="A21" s="34"/>
      <c r="B21" s="35"/>
      <c r="C21" s="35"/>
      <c r="D21" s="35"/>
      <c r="E21" s="35"/>
      <c r="F21" s="35"/>
      <c r="G21" s="35"/>
    </row>
    <row r="22" ht="19.5" customHeight="1">
      <c r="A22" s="7"/>
    </row>
    <row r="23" ht="19.5" customHeight="1">
      <c r="A23" s="5"/>
    </row>
    <row r="24" ht="19.5" customHeight="1">
      <c r="A24" s="5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4">
    <mergeCell ref="B4:C4"/>
    <mergeCell ref="D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2017-02-22T01:44:00Z</cp:lastPrinted>
  <dcterms:created xsi:type="dcterms:W3CDTF">2013-01-04T07:35:27Z</dcterms:created>
  <dcterms:modified xsi:type="dcterms:W3CDTF">2017-02-24T07:15:35Z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