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8F23101F-0D26-40D6-9BA9-A1B5179D01F1}" xr6:coauthVersionLast="47" xr6:coauthVersionMax="47" xr10:uidLastSave="{00000000-0000-0000-0000-000000000000}"/>
  <bookViews>
    <workbookView xWindow="-28920" yWindow="1725" windowWidth="29040" windowHeight="15720" firstSheet="1" activeTab="1" xr2:uid="{00000000-000D-0000-FFFF-FFFF00000000}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<sst xmlns="http://schemas.openxmlformats.org/spreadsheetml/2006/main" count="17" uniqueCount="8">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</sst>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3" fillId="0" borderId="0" xfId="0" applyNumberFormat="1" applyFont="1" applyFill="1" applyProtection="1">
      <alignment vertical="center"/>
      <protection locked="0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2" xfId="0" applyNumberFormat="1" applyFont="1" applyFill="1" applyBorder="1" applyAlignment="1" applyProtection="1">
      <protection locked="0"/>
    </xf>
    <xf numFmtId="14" fontId="4" fillId="0" borderId="1" xfId="0" applyNumberFormat="1" applyFont="1" applyFill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 applyFill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H30年4月</c:v>
                </c:pt>
                <c:pt idx="1">
                  <c:v>H31年4月</c:v>
                </c:pt>
                <c:pt idx="2">
                  <c:v>R2年4月</c:v>
                </c:pt>
                <c:pt idx="3">
                  <c:v>R3年4月</c:v>
                </c:pt>
                <c:pt idx="4">
                  <c:v>R4年4月</c:v>
                </c:pt>
                <c:pt idx="5">
                  <c:v>R5年4月</c:v>
                </c:pt>
                <c:pt idx="6">
                  <c:v>R6年4月</c:v>
                </c:pt>
                <c:pt idx="7">
                  <c:v>R7年4月</c:v>
                </c:pt>
                <c:pt idx="8">
                  <c:v>R8年4月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311763</c:v>
                </c:pt>
                <c:pt idx="1">
                  <c:v>311431</c:v>
                </c:pt>
                <c:pt idx="2">
                  <c:v>311527</c:v>
                </c:pt>
                <c:pt idx="3">
                  <c:v>310610</c:v>
                </c:pt>
                <c:pt idx="4">
                  <c:v>309338</c:v>
                </c:pt>
                <c:pt idx="5">
                  <c:v>308752</c:v>
                </c:pt>
                <c:pt idx="6">
                  <c:v>306634</c:v>
                </c:pt>
                <c:pt idx="7">
                  <c:v>305599</c:v>
                </c:pt>
                <c:pt idx="8">
                  <c:v>304736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H30年4月</c:v>
                </c:pt>
                <c:pt idx="1">
                  <c:v>H31年4月</c:v>
                </c:pt>
                <c:pt idx="2">
                  <c:v>R2年4月</c:v>
                </c:pt>
                <c:pt idx="3">
                  <c:v>R3年4月</c:v>
                </c:pt>
                <c:pt idx="4">
                  <c:v>R4年4月</c:v>
                </c:pt>
                <c:pt idx="5">
                  <c:v>R5年4月</c:v>
                </c:pt>
                <c:pt idx="6">
                  <c:v>R6年4月</c:v>
                </c:pt>
                <c:pt idx="7">
                  <c:v>R7年4月</c:v>
                </c:pt>
                <c:pt idx="8">
                  <c:v>R8年4月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136943</c:v>
                </c:pt>
                <c:pt idx="1">
                  <c:v>138862</c:v>
                </c:pt>
                <c:pt idx="2">
                  <c:v>140635</c:v>
                </c:pt>
                <c:pt idx="3">
                  <c:v>141978</c:v>
                </c:pt>
                <c:pt idx="4">
                  <c:v>142974</c:v>
                </c:pt>
                <c:pt idx="5">
                  <c:v>144557</c:v>
                </c:pt>
                <c:pt idx="6">
                  <c:v>144879</c:v>
                </c:pt>
                <c:pt idx="7">
                  <c:v>146455</c:v>
                </c:pt>
                <c:pt idx="8">
                  <c:v>147817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H30年4月</c:v>
                </c:pt>
                <c:pt idx="1">
                  <c:v>H31年4月</c:v>
                </c:pt>
                <c:pt idx="2">
                  <c:v>R2年4月</c:v>
                </c:pt>
                <c:pt idx="3">
                  <c:v>R3年4月</c:v>
                </c:pt>
                <c:pt idx="4">
                  <c:v>R4年4月</c:v>
                </c:pt>
                <c:pt idx="5">
                  <c:v>R5年4月</c:v>
                </c:pt>
                <c:pt idx="6">
                  <c:v>R6年4月</c:v>
                </c:pt>
                <c:pt idx="7">
                  <c:v>R7年4月</c:v>
                </c:pt>
                <c:pt idx="8">
                  <c:v>R8年4月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155667</c:v>
                </c:pt>
                <c:pt idx="1">
                  <c:v>155876</c:v>
                </c:pt>
                <c:pt idx="2">
                  <c:v>156071</c:v>
                </c:pt>
                <c:pt idx="3">
                  <c:v>155781</c:v>
                </c:pt>
                <c:pt idx="4">
                  <c:v>155325</c:v>
                </c:pt>
                <c:pt idx="5">
                  <c:v>155162</c:v>
                </c:pt>
                <c:pt idx="6">
                  <c:v>153977</c:v>
                </c:pt>
                <c:pt idx="7">
                  <c:v>153459</c:v>
                </c:pt>
                <c:pt idx="8">
                  <c:v>153183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H30年4月</c:v>
                </c:pt>
                <c:pt idx="1">
                  <c:v>H31年4月</c:v>
                </c:pt>
                <c:pt idx="2">
                  <c:v>R2年4月</c:v>
                </c:pt>
                <c:pt idx="3">
                  <c:v>R3年4月</c:v>
                </c:pt>
                <c:pt idx="4">
                  <c:v>R4年4月</c:v>
                </c:pt>
                <c:pt idx="5">
                  <c:v>R5年4月</c:v>
                </c:pt>
                <c:pt idx="6">
                  <c:v>R6年4月</c:v>
                </c:pt>
                <c:pt idx="7">
                  <c:v>R7年4月</c:v>
                </c:pt>
                <c:pt idx="8">
                  <c:v>R8年4月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156096</c:v>
                </c:pt>
                <c:pt idx="1">
                  <c:v>155555</c:v>
                </c:pt>
                <c:pt idx="2">
                  <c:v>155456</c:v>
                </c:pt>
                <c:pt idx="3">
                  <c:v>154829</c:v>
                </c:pt>
                <c:pt idx="4">
                  <c:v>154013</c:v>
                </c:pt>
                <c:pt idx="5">
                  <c:v>153590</c:v>
                </c:pt>
                <c:pt idx="6">
                  <c:v>152657</c:v>
                </c:pt>
                <c:pt idx="7">
                  <c:v>152140</c:v>
                </c:pt>
                <c:pt idx="8">
                  <c:v>151553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H30年4月</c:v>
                </c:pt>
                <c:pt idx="1">
                  <c:v>H31年4月</c:v>
                </c:pt>
                <c:pt idx="2">
                  <c:v>R2年4月</c:v>
                </c:pt>
                <c:pt idx="3">
                  <c:v>R3年4月</c:v>
                </c:pt>
                <c:pt idx="4">
                  <c:v>R4年4月</c:v>
                </c:pt>
                <c:pt idx="5">
                  <c:v>R5年4月</c:v>
                </c:pt>
                <c:pt idx="6">
                  <c:v>R6年4月</c:v>
                </c:pt>
                <c:pt idx="7">
                  <c:v>R7年4月</c:v>
                </c:pt>
                <c:pt idx="8">
                  <c:v>R8年4月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311763</c:v>
                </c:pt>
                <c:pt idx="1">
                  <c:v>311431</c:v>
                </c:pt>
                <c:pt idx="2">
                  <c:v>311527</c:v>
                </c:pt>
                <c:pt idx="3">
                  <c:v>310610</c:v>
                </c:pt>
                <c:pt idx="4">
                  <c:v>309338</c:v>
                </c:pt>
                <c:pt idx="5">
                  <c:v>308752</c:v>
                </c:pt>
                <c:pt idx="6">
                  <c:v>306634</c:v>
                </c:pt>
                <c:pt idx="7">
                  <c:v>305599</c:v>
                </c:pt>
                <c:pt idx="8">
                  <c:v>304736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K49"/>
  <sheetViews>
    <sheetView zoomScale="115" zoomScaleNormal="115" workbookViewId="0">
      <selection activeCell="D8" sqref="D8"/>
    </sheetView>
  </sheetViews>
  <sheetFormatPr defaultRowHeight="13" x14ac:dyDescent="0.2"/>
  <cols>
    <col min="2" max="2" width="11" bestFit="1" customWidth="1"/>
    <col min="3" max="3" width="12.08984375" bestFit="1" customWidth="1"/>
    <col min="4" max="4" width="11.6328125" bestFit="1" customWidth="1"/>
    <col min="5" max="5" width="8.453125" bestFit="1" customWidth="1"/>
    <col min="6" max="6" width="11.6328125" bestFit="1" customWidth="1"/>
    <col min="7" max="7" width="9.453125" bestFit="1" customWidth="1"/>
    <col min="9" max="11" width="9.453125" bestFit="1" customWidth="1"/>
    <col min="12" max="12" width="11.6328125" bestFit="1" customWidth="1"/>
  </cols>
  <sheetData>
    <row r="2" spans="1:11" x14ac:dyDescent="0.2">
      <c r="B2" s="12"/>
      <c r="C2" s="12">
        <f>DATE(統計グラフ!E2,統計グラフ!E3,1)</f>
        <v>46113</v>
      </c>
    </row>
    <row r="3" spans="1:11" ht="14" x14ac:dyDescent="0.2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" x14ac:dyDescent="0.2">
      <c r="A4" s="17">
        <f>DATE(YEAR($A$12)-8,MONTH($A$12),1)</f>
        <v>43191</v>
      </c>
      <c r="B4" s="13" t="str">
        <f>TEXT(A4,"ge年ｍ月")</f>
        <v>H30年4月</v>
      </c>
      <c r="C4" s="18">
        <f>VLOOKUP($A4,人口推移!$B$2:$F$300,3,FALSE)</f>
        <v>311763</v>
      </c>
      <c r="D4" s="18">
        <f>VLOOKUP($A4,人口推移!$B$2:$F$300,2,FALSE)</f>
        <v>136943</v>
      </c>
      <c r="E4" s="18">
        <f>VLOOKUP($A4,人口推移!$B$2:$F$300,4,FALSE)</f>
        <v>155667</v>
      </c>
      <c r="F4" s="18">
        <f>VLOOKUP($A4,人口推移!$B$2:$F$300,5,FALSE)</f>
        <v>156096</v>
      </c>
      <c r="H4" s="13" t="str">
        <f>B4</f>
        <v>H30年4月</v>
      </c>
      <c r="I4" s="18">
        <f>E4</f>
        <v>155667</v>
      </c>
      <c r="J4" s="18">
        <f>F4</f>
        <v>156096</v>
      </c>
      <c r="K4" s="18">
        <f>C4</f>
        <v>311763</v>
      </c>
    </row>
    <row r="5" spans="1:11" ht="14" x14ac:dyDescent="0.2">
      <c r="A5" s="17">
        <f>DATE(YEAR($A$12)-7,MONTH($A$12),1)</f>
        <v>43556</v>
      </c>
      <c r="B5" s="13" t="str">
        <f>TEXT(A5,"ge年ｍ月")</f>
        <v>H31年4月</v>
      </c>
      <c r="C5" s="18">
        <f>VLOOKUP($A5,人口推移!$B$2:$F$300,3,FALSE)</f>
        <v>311431</v>
      </c>
      <c r="D5" s="18">
        <f>VLOOKUP($A5,人口推移!$B$2:$F$300,2,FALSE)</f>
        <v>138862</v>
      </c>
      <c r="E5" s="18">
        <f>VLOOKUP($A5,人口推移!$B$2:$F$300,4,FALSE)</f>
        <v>155876</v>
      </c>
      <c r="F5" s="18">
        <f>VLOOKUP($A5,人口推移!$B$2:$F$300,5,FALSE)</f>
        <v>155555</v>
      </c>
      <c r="H5" s="13" t="str">
        <f t="shared" ref="H5:H12" si="0">B5</f>
        <v>H31年4月</v>
      </c>
      <c r="I5" s="18">
        <f t="shared" ref="I5:I12" si="1">E5</f>
        <v>155876</v>
      </c>
      <c r="J5" s="18">
        <f t="shared" ref="J5:J12" si="2">F5</f>
        <v>155555</v>
      </c>
      <c r="K5" s="18">
        <f t="shared" ref="K5:K12" si="3">C5</f>
        <v>311431</v>
      </c>
    </row>
    <row r="6" spans="1:11" ht="14" x14ac:dyDescent="0.2">
      <c r="A6" s="17">
        <f>DATE(YEAR($A$12)-6,MONTH($A$12),1)</f>
        <v>43922</v>
      </c>
      <c r="B6" s="13" t="str">
        <f t="shared" ref="B6:B11" si="4">TEXT(A6,"ge年ｍ月")</f>
        <v>R2年4月</v>
      </c>
      <c r="C6" s="18">
        <f>VLOOKUP($A6,人口推移!$B$2:$F$300,3,FALSE)</f>
        <v>311527</v>
      </c>
      <c r="D6" s="18">
        <f>VLOOKUP($A6,人口推移!$B$2:$F$300,2,FALSE)</f>
        <v>140635</v>
      </c>
      <c r="E6" s="18">
        <f>VLOOKUP($A6,人口推移!$B$2:$F$300,4,FALSE)</f>
        <v>156071</v>
      </c>
      <c r="F6" s="18">
        <f>VLOOKUP($A6,人口推移!$B$2:$F$300,5,FALSE)</f>
        <v>155456</v>
      </c>
      <c r="H6" s="13" t="str">
        <f t="shared" si="0"/>
        <v>R2年4月</v>
      </c>
      <c r="I6" s="18">
        <f t="shared" si="1"/>
        <v>156071</v>
      </c>
      <c r="J6" s="18">
        <f t="shared" si="2"/>
        <v>155456</v>
      </c>
      <c r="K6" s="18">
        <f t="shared" si="3"/>
        <v>311527</v>
      </c>
    </row>
    <row r="7" spans="1:11" ht="14" x14ac:dyDescent="0.2">
      <c r="A7" s="17">
        <f>DATE(YEAR($A$12)-5,MONTH($A$12),1)</f>
        <v>44287</v>
      </c>
      <c r="B7" s="13" t="str">
        <f t="shared" si="4"/>
        <v>R3年4月</v>
      </c>
      <c r="C7" s="18">
        <f>VLOOKUP($A7,人口推移!$B$2:$F$300,3,FALSE)</f>
        <v>310610</v>
      </c>
      <c r="D7" s="18">
        <f>VLOOKUP($A7,人口推移!$B$2:$F$300,2,FALSE)</f>
        <v>141978</v>
      </c>
      <c r="E7" s="18">
        <f>VLOOKUP($A7,人口推移!$B$2:$F$300,4,FALSE)</f>
        <v>155781</v>
      </c>
      <c r="F7" s="18">
        <f>VLOOKUP($A7,人口推移!$B$2:$F$300,5,FALSE)</f>
        <v>154829</v>
      </c>
      <c r="H7" s="13" t="str">
        <f t="shared" si="0"/>
        <v>R3年4月</v>
      </c>
      <c r="I7" s="18">
        <f t="shared" si="1"/>
        <v>155781</v>
      </c>
      <c r="J7" s="18">
        <f t="shared" si="2"/>
        <v>154829</v>
      </c>
      <c r="K7" s="18">
        <f t="shared" si="3"/>
        <v>310610</v>
      </c>
    </row>
    <row r="8" spans="1:11" ht="14" x14ac:dyDescent="0.2">
      <c r="A8" s="17">
        <f>DATE(YEAR($A$12)-4,MONTH($A$12),1)</f>
        <v>44652</v>
      </c>
      <c r="B8" s="13" t="str">
        <f t="shared" si="4"/>
        <v>R4年4月</v>
      </c>
      <c r="C8" s="18">
        <f>VLOOKUP($A8,人口推移!$B$2:$F$300,3,FALSE)</f>
        <v>309338</v>
      </c>
      <c r="D8" s="18">
        <f>VLOOKUP($A8,人口推移!$B$2:$F$300,2,FALSE)</f>
        <v>142974</v>
      </c>
      <c r="E8" s="18">
        <f>VLOOKUP($A8,人口推移!$B$2:$F$300,4,FALSE)</f>
        <v>155325</v>
      </c>
      <c r="F8" s="18">
        <f>VLOOKUP($A8,人口推移!$B$2:$F$300,5,FALSE)</f>
        <v>154013</v>
      </c>
      <c r="H8" s="13" t="str">
        <f t="shared" si="0"/>
        <v>R4年4月</v>
      </c>
      <c r="I8" s="18">
        <f t="shared" si="1"/>
        <v>155325</v>
      </c>
      <c r="J8" s="18">
        <f t="shared" si="2"/>
        <v>154013</v>
      </c>
      <c r="K8" s="18">
        <f t="shared" si="3"/>
        <v>309338</v>
      </c>
    </row>
    <row r="9" spans="1:11" ht="14" x14ac:dyDescent="0.2">
      <c r="A9" s="17">
        <f>DATE(YEAR($A$12)-3,MONTH($A$12),1)</f>
        <v>45017</v>
      </c>
      <c r="B9" s="13" t="str">
        <f t="shared" si="4"/>
        <v>R5年4月</v>
      </c>
      <c r="C9" s="18">
        <f>VLOOKUP($A9,人口推移!$B$2:$F$300,3,FALSE)</f>
        <v>308752</v>
      </c>
      <c r="D9" s="18">
        <f>VLOOKUP($A9,人口推移!$B$2:$F$300,2,FALSE)</f>
        <v>144557</v>
      </c>
      <c r="E9" s="18">
        <f>VLOOKUP($A9,人口推移!$B$2:$F$300,4,FALSE)</f>
        <v>155162</v>
      </c>
      <c r="F9" s="18">
        <f>VLOOKUP($A9,人口推移!$B$2:$F$300,5,FALSE)</f>
        <v>153590</v>
      </c>
      <c r="H9" s="13" t="str">
        <f t="shared" si="0"/>
        <v>R5年4月</v>
      </c>
      <c r="I9" s="18">
        <f t="shared" si="1"/>
        <v>155162</v>
      </c>
      <c r="J9" s="18">
        <f t="shared" si="2"/>
        <v>153590</v>
      </c>
      <c r="K9" s="18">
        <f t="shared" si="3"/>
        <v>308752</v>
      </c>
    </row>
    <row r="10" spans="1:11" ht="14" x14ac:dyDescent="0.2">
      <c r="A10" s="17">
        <f>DATE(YEAR($A$12)-2,MONTH($A$12),1)</f>
        <v>45383</v>
      </c>
      <c r="B10" s="13" t="str">
        <f t="shared" si="4"/>
        <v>R6年4月</v>
      </c>
      <c r="C10" s="18">
        <f>VLOOKUP($A10,人口推移!$B$2:$F$300,3,FALSE)</f>
        <v>306634</v>
      </c>
      <c r="D10" s="18">
        <f>VLOOKUP($A10,人口推移!$B$2:$F$300,2,FALSE)</f>
        <v>144879</v>
      </c>
      <c r="E10" s="18">
        <f>VLOOKUP($A10,人口推移!$B$2:$F$300,4,FALSE)</f>
        <v>153977</v>
      </c>
      <c r="F10" s="18">
        <f>VLOOKUP($A10,人口推移!$B$2:$F$300,5,FALSE)</f>
        <v>152657</v>
      </c>
      <c r="H10" s="13" t="str">
        <f t="shared" si="0"/>
        <v>R6年4月</v>
      </c>
      <c r="I10" s="18">
        <f t="shared" si="1"/>
        <v>153977</v>
      </c>
      <c r="J10" s="18">
        <f t="shared" si="2"/>
        <v>152657</v>
      </c>
      <c r="K10" s="18">
        <f t="shared" si="3"/>
        <v>306634</v>
      </c>
    </row>
    <row r="11" spans="1:11" ht="14" x14ac:dyDescent="0.2">
      <c r="A11" s="17">
        <f>DATE(YEAR($A$12)-1,MONTH($A$12),1)</f>
        <v>45748</v>
      </c>
      <c r="B11" s="13" t="str">
        <f t="shared" si="4"/>
        <v>R7年4月</v>
      </c>
      <c r="C11" s="18">
        <f>VLOOKUP($A11,人口推移!$B$2:$F$300,3,FALSE)</f>
        <v>305599</v>
      </c>
      <c r="D11" s="18">
        <f>VLOOKUP($A11,人口推移!$B$2:$F$300,2,FALSE)</f>
        <v>146455</v>
      </c>
      <c r="E11" s="18">
        <f>VLOOKUP($A11,人口推移!$B$2:$F$300,4,FALSE)</f>
        <v>153459</v>
      </c>
      <c r="F11" s="18">
        <f>VLOOKUP($A11,人口推移!$B$2:$F$300,5,FALSE)</f>
        <v>152140</v>
      </c>
      <c r="H11" s="13" t="str">
        <f t="shared" si="0"/>
        <v>R7年4月</v>
      </c>
      <c r="I11" s="18">
        <f t="shared" si="1"/>
        <v>153459</v>
      </c>
      <c r="J11" s="18">
        <f t="shared" si="2"/>
        <v>152140</v>
      </c>
      <c r="K11" s="18">
        <f t="shared" si="3"/>
        <v>305599</v>
      </c>
    </row>
    <row r="12" spans="1:11" ht="14" x14ac:dyDescent="0.2">
      <c r="A12" s="17">
        <f>C2</f>
        <v>46113</v>
      </c>
      <c r="B12" s="13" t="str">
        <f>TEXT(A12,"ge年ｍ月")</f>
        <v>R8年4月</v>
      </c>
      <c r="C12" s="18">
        <f>VLOOKUP($A12,人口推移!$B$2:$F$300,3,FALSE)</f>
        <v>304736</v>
      </c>
      <c r="D12" s="18">
        <f>VLOOKUP($A12,人口推移!$B$2:$F$300,2,FALSE)</f>
        <v>147817</v>
      </c>
      <c r="E12" s="18">
        <f>VLOOKUP($A12,人口推移!$B$2:$F$300,4,FALSE)</f>
        <v>153183</v>
      </c>
      <c r="F12" s="18">
        <f>VLOOKUP($A12,人口推移!$B$2:$F$300,5,FALSE)</f>
        <v>151553</v>
      </c>
      <c r="H12" s="13" t="str">
        <f t="shared" si="0"/>
        <v>R8年4月</v>
      </c>
      <c r="I12" s="18">
        <f t="shared" si="1"/>
        <v>153183</v>
      </c>
      <c r="J12" s="18">
        <f t="shared" si="2"/>
        <v>151553</v>
      </c>
      <c r="K12" s="18">
        <f t="shared" si="3"/>
        <v>304736</v>
      </c>
    </row>
    <row r="49" spans="8:8" ht="19" x14ac:dyDescent="0.2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5"/>
  <sheetViews>
    <sheetView tabSelected="1" view="pageBreakPreview" zoomScale="85" zoomScaleNormal="70" zoomScaleSheetLayoutView="85" workbookViewId="0">
      <selection activeCell="E4" sqref="E4"/>
    </sheetView>
  </sheetViews>
  <sheetFormatPr defaultColWidth="9" defaultRowHeight="13" x14ac:dyDescent="0.2"/>
  <cols>
    <col min="1" max="2" width="15.6328125" style="22" customWidth="1"/>
    <col min="3" max="7" width="9" style="22"/>
    <col min="8" max="8" width="10.6328125" style="22" customWidth="1"/>
    <col min="9" max="9" width="12.08984375" style="22" customWidth="1"/>
    <col min="10" max="10" width="4.90625" style="22" customWidth="1"/>
    <col min="11" max="16384" width="9" style="22"/>
  </cols>
  <sheetData>
    <row r="1" spans="1:8" ht="19.5" thickBot="1" x14ac:dyDescent="0.25">
      <c r="A1" s="21"/>
    </row>
    <row r="2" spans="1:8" ht="30" customHeight="1" x14ac:dyDescent="0.2">
      <c r="A2" s="43" t="s">
        <v>7</v>
      </c>
      <c r="B2" s="44"/>
      <c r="C2" s="44"/>
      <c r="D2" s="44"/>
      <c r="E2" s="39">
        <v>2026</v>
      </c>
      <c r="F2" s="39"/>
      <c r="G2" s="39" t="s">
        <v>5</v>
      </c>
      <c r="H2" s="40"/>
    </row>
    <row r="3" spans="1:8" ht="30" customHeight="1" thickBot="1" x14ac:dyDescent="0.25">
      <c r="A3" s="45"/>
      <c r="B3" s="46"/>
      <c r="C3" s="46"/>
      <c r="D3" s="46"/>
      <c r="E3" s="41">
        <v>4</v>
      </c>
      <c r="F3" s="41"/>
      <c r="G3" s="41" t="s">
        <v>6</v>
      </c>
      <c r="H3" s="42"/>
    </row>
    <row r="4" spans="1:8" x14ac:dyDescent="0.2">
      <c r="A4" s="23"/>
      <c r="B4" s="23"/>
    </row>
    <row r="5" spans="1:8" x14ac:dyDescent="0.2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58" activePane="bottomRight" state="frozen"/>
      <selection pane="topRight" activeCell="C1" sqref="C1"/>
      <selection pane="bottomLeft" activeCell="A2" sqref="A2"/>
      <selection pane="bottomRight" activeCell="C173" sqref="C173:F173"/>
    </sheetView>
  </sheetViews>
  <sheetFormatPr defaultColWidth="12" defaultRowHeight="14" x14ac:dyDescent="0.2"/>
  <cols>
    <col min="1" max="1" width="4.7265625" style="2" customWidth="1"/>
    <col min="2" max="2" width="20.26953125" style="2" customWidth="1"/>
    <col min="3" max="3" width="11.6328125" style="36" bestFit="1" customWidth="1"/>
    <col min="4" max="4" width="13" style="37" bestFit="1" customWidth="1"/>
    <col min="5" max="6" width="10.7265625" style="37" bestFit="1" customWidth="1"/>
    <col min="7" max="233" width="12" style="2" customWidth="1"/>
    <col min="234" max="16384" width="12" style="1"/>
  </cols>
  <sheetData>
    <row r="1" spans="1:231" s="3" customFormat="1" x14ac:dyDescent="0.2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2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2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2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2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2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2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2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2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2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2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2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2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2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2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2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2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2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2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2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2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2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2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2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2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2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2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2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2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2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2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2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2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2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2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2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2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2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2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2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2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2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2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2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2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2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2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2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2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2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2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2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2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2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2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2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2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2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2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2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2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2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2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2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2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2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2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2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2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2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2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2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2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2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2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2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2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2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2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2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2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2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2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2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2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2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2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2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2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2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2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2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2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2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2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2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2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2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2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2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2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2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2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2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2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2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2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2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2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2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2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2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2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2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2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2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2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2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2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2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2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2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2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2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2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2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2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2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2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2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2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2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2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2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2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2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2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2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2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2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2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2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2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2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2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2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2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2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2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2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2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2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2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2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2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2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2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2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2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2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2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2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2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2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2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2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2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2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2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2">
      <c r="B170" s="15">
        <v>46023</v>
      </c>
      <c r="C170" s="34">
        <v>147280</v>
      </c>
      <c r="D170" s="35">
        <v>305085</v>
      </c>
      <c r="E170" s="35">
        <v>153308</v>
      </c>
      <c r="F170" s="35">
        <v>151777</v>
      </c>
    </row>
    <row r="171" spans="2:6" x14ac:dyDescent="0.2">
      <c r="B171" s="15">
        <v>46054</v>
      </c>
      <c r="C171" s="34">
        <v>147295</v>
      </c>
      <c r="D171" s="35">
        <v>305034</v>
      </c>
      <c r="E171" s="35">
        <v>153301</v>
      </c>
      <c r="F171" s="35">
        <v>151733</v>
      </c>
    </row>
    <row r="172" spans="2:6" x14ac:dyDescent="0.2">
      <c r="B172" s="15">
        <v>46082</v>
      </c>
      <c r="C172" s="34">
        <v>147335</v>
      </c>
      <c r="D172" s="35">
        <v>304931</v>
      </c>
      <c r="E172" s="35">
        <v>153261</v>
      </c>
      <c r="F172" s="35">
        <v>151670</v>
      </c>
    </row>
    <row r="173" spans="2:6" x14ac:dyDescent="0.2">
      <c r="B173" s="15">
        <v>46113</v>
      </c>
      <c r="C173" s="34">
        <v>147817</v>
      </c>
      <c r="D173" s="35">
        <v>304736</v>
      </c>
      <c r="E173" s="35">
        <v>153183</v>
      </c>
      <c r="F173" s="35">
        <v>151553</v>
      </c>
    </row>
    <row r="174" spans="2:6" x14ac:dyDescent="0.2">
      <c r="B174" s="19"/>
      <c r="C174" s="34"/>
      <c r="D174" s="35"/>
      <c r="E174" s="35"/>
      <c r="F174" s="35"/>
    </row>
    <row r="175" spans="2:6" x14ac:dyDescent="0.2">
      <c r="B175" s="19"/>
      <c r="C175" s="34"/>
      <c r="D175" s="35"/>
      <c r="E175" s="35"/>
      <c r="F175" s="35"/>
    </row>
    <row r="176" spans="2:6" x14ac:dyDescent="0.2">
      <c r="B176" s="19"/>
      <c r="C176" s="34"/>
      <c r="D176" s="35"/>
      <c r="E176" s="35"/>
      <c r="F176" s="35"/>
    </row>
    <row r="177" spans="2:6" x14ac:dyDescent="0.2">
      <c r="B177" s="19"/>
      <c r="C177" s="34"/>
      <c r="D177" s="35"/>
      <c r="E177" s="35"/>
      <c r="F177" s="35"/>
    </row>
    <row r="178" spans="2:6" x14ac:dyDescent="0.2">
      <c r="B178" s="19"/>
      <c r="C178" s="34"/>
      <c r="D178" s="35"/>
      <c r="E178" s="35"/>
      <c r="F178" s="35"/>
    </row>
    <row r="179" spans="2:6" x14ac:dyDescent="0.2">
      <c r="B179" s="19"/>
      <c r="C179" s="34"/>
      <c r="D179" s="35"/>
      <c r="E179" s="35"/>
      <c r="F179" s="35"/>
    </row>
    <row r="180" spans="2:6" x14ac:dyDescent="0.2">
      <c r="B180" s="19"/>
      <c r="C180" s="34"/>
      <c r="D180" s="35"/>
      <c r="E180" s="35"/>
      <c r="F180" s="35"/>
    </row>
    <row r="181" spans="2:6" x14ac:dyDescent="0.2">
      <c r="B181" s="19"/>
      <c r="C181" s="34"/>
      <c r="D181" s="35"/>
      <c r="E181" s="35"/>
      <c r="F181" s="35"/>
    </row>
    <row r="182" spans="2:6" x14ac:dyDescent="0.2">
      <c r="B182" s="19"/>
      <c r="C182" s="34"/>
      <c r="D182" s="35"/>
      <c r="E182" s="35"/>
      <c r="F182" s="35"/>
    </row>
    <row r="183" spans="2:6" x14ac:dyDescent="0.2">
      <c r="B183" s="19"/>
      <c r="C183" s="34"/>
      <c r="D183" s="35"/>
      <c r="E183" s="35"/>
      <c r="F183" s="35"/>
    </row>
    <row r="184" spans="2:6" x14ac:dyDescent="0.2">
      <c r="B184" s="19"/>
      <c r="C184" s="34"/>
      <c r="D184" s="35"/>
      <c r="E184" s="35"/>
      <c r="F184" s="35"/>
    </row>
    <row r="185" spans="2:6" x14ac:dyDescent="0.2">
      <c r="B185" s="19"/>
      <c r="C185" s="34"/>
      <c r="D185" s="35"/>
      <c r="E185" s="35"/>
      <c r="F185" s="35"/>
    </row>
    <row r="186" spans="2:6" x14ac:dyDescent="0.2">
      <c r="B186" s="19"/>
      <c r="C186" s="34"/>
      <c r="D186" s="35"/>
      <c r="E186" s="35"/>
      <c r="F186" s="35"/>
    </row>
    <row r="187" spans="2:6" x14ac:dyDescent="0.2">
      <c r="B187" s="19"/>
      <c r="C187" s="34"/>
      <c r="D187" s="35"/>
      <c r="E187" s="35"/>
      <c r="F187" s="35"/>
    </row>
    <row r="188" spans="2:6" x14ac:dyDescent="0.2">
      <c r="B188" s="19"/>
      <c r="C188" s="34"/>
      <c r="D188" s="35"/>
      <c r="E188" s="35"/>
      <c r="F188" s="35"/>
    </row>
    <row r="189" spans="2:6" x14ac:dyDescent="0.2">
      <c r="B189" s="19"/>
      <c r="C189" s="34"/>
      <c r="D189" s="35"/>
      <c r="E189" s="35"/>
      <c r="F189" s="35"/>
    </row>
    <row r="190" spans="2:6" x14ac:dyDescent="0.2">
      <c r="B190" s="19"/>
      <c r="C190" s="34"/>
      <c r="D190" s="35"/>
      <c r="E190" s="35"/>
      <c r="F190" s="35"/>
    </row>
    <row r="191" spans="2:6" x14ac:dyDescent="0.2">
      <c r="B191" s="19"/>
      <c r="C191" s="34"/>
      <c r="D191" s="35"/>
      <c r="E191" s="35"/>
      <c r="F191" s="35"/>
    </row>
    <row r="192" spans="2:6" x14ac:dyDescent="0.2">
      <c r="B192" s="19"/>
      <c r="C192" s="34"/>
      <c r="D192" s="35"/>
      <c r="E192" s="35"/>
      <c r="F192" s="35"/>
    </row>
    <row r="193" spans="2:6" x14ac:dyDescent="0.2">
      <c r="B193" s="19"/>
      <c r="C193" s="34"/>
      <c r="D193" s="35"/>
      <c r="E193" s="35"/>
      <c r="F193" s="35"/>
    </row>
    <row r="194" spans="2:6" x14ac:dyDescent="0.2">
      <c r="B194" s="19"/>
      <c r="C194" s="34"/>
      <c r="D194" s="35"/>
      <c r="E194" s="35"/>
      <c r="F194" s="35"/>
    </row>
    <row r="195" spans="2:6" x14ac:dyDescent="0.2">
      <c r="B195" s="19"/>
      <c r="C195" s="34"/>
      <c r="D195" s="35"/>
      <c r="E195" s="35"/>
      <c r="F195" s="35"/>
    </row>
    <row r="196" spans="2:6" x14ac:dyDescent="0.2">
      <c r="B196" s="19"/>
      <c r="C196" s="34"/>
      <c r="D196" s="35"/>
      <c r="E196" s="35"/>
      <c r="F196" s="35"/>
    </row>
    <row r="197" spans="2:6" x14ac:dyDescent="0.2">
      <c r="B197" s="19"/>
      <c r="C197" s="34"/>
      <c r="D197" s="35"/>
      <c r="E197" s="35"/>
      <c r="F197" s="35"/>
    </row>
    <row r="198" spans="2:6" x14ac:dyDescent="0.2">
      <c r="B198" s="19"/>
      <c r="C198" s="34"/>
      <c r="D198" s="35"/>
      <c r="E198" s="35"/>
      <c r="F198" s="35"/>
    </row>
    <row r="199" spans="2:6" x14ac:dyDescent="0.2">
      <c r="B199" s="19"/>
      <c r="C199" s="34"/>
      <c r="D199" s="35"/>
      <c r="E199" s="35"/>
      <c r="F199" s="35"/>
    </row>
    <row r="200" spans="2:6" x14ac:dyDescent="0.2">
      <c r="B200" s="19"/>
      <c r="C200" s="34"/>
      <c r="D200" s="35"/>
      <c r="E200" s="35"/>
      <c r="F200" s="35"/>
    </row>
    <row r="201" spans="2:6" x14ac:dyDescent="0.2">
      <c r="B201" s="19"/>
      <c r="C201" s="34"/>
      <c r="D201" s="35"/>
      <c r="E201" s="35"/>
      <c r="F201" s="35"/>
    </row>
    <row r="202" spans="2:6" x14ac:dyDescent="0.2">
      <c r="B202" s="19"/>
      <c r="C202" s="34"/>
      <c r="D202" s="35"/>
      <c r="E202" s="35"/>
      <c r="F202" s="35"/>
    </row>
    <row r="203" spans="2:6" x14ac:dyDescent="0.2">
      <c r="B203" s="19"/>
      <c r="C203" s="34"/>
      <c r="D203" s="35"/>
      <c r="E203" s="35"/>
      <c r="F203" s="35"/>
    </row>
    <row r="204" spans="2:6" x14ac:dyDescent="0.2">
      <c r="B204" s="19"/>
      <c r="C204" s="34"/>
      <c r="D204" s="35"/>
      <c r="E204" s="35"/>
      <c r="F204" s="35"/>
    </row>
    <row r="205" spans="2:6" x14ac:dyDescent="0.2">
      <c r="B205" s="19"/>
      <c r="C205" s="34"/>
      <c r="D205" s="35"/>
      <c r="E205" s="35"/>
      <c r="F205" s="35"/>
    </row>
    <row r="206" spans="2:6" x14ac:dyDescent="0.2">
      <c r="B206" s="19"/>
      <c r="C206" s="34"/>
      <c r="D206" s="35"/>
      <c r="E206" s="35"/>
      <c r="F206" s="35"/>
    </row>
    <row r="207" spans="2:6" x14ac:dyDescent="0.2">
      <c r="B207" s="19"/>
      <c r="C207" s="34"/>
      <c r="D207" s="35"/>
      <c r="E207" s="35"/>
      <c r="F207" s="35"/>
    </row>
    <row r="208" spans="2:6" x14ac:dyDescent="0.2">
      <c r="B208" s="19"/>
      <c r="C208" s="34"/>
      <c r="D208" s="35"/>
      <c r="E208" s="35"/>
      <c r="F208" s="35"/>
    </row>
    <row r="209" spans="2:6" x14ac:dyDescent="0.2">
      <c r="B209" s="19"/>
      <c r="C209" s="34"/>
      <c r="D209" s="35"/>
      <c r="E209" s="35"/>
      <c r="F209" s="35"/>
    </row>
    <row r="210" spans="2:6" x14ac:dyDescent="0.2">
      <c r="B210" s="19"/>
      <c r="C210" s="34"/>
      <c r="D210" s="35"/>
      <c r="E210" s="35"/>
      <c r="F210" s="35"/>
    </row>
    <row r="211" spans="2:6" x14ac:dyDescent="0.2">
      <c r="B211" s="19"/>
      <c r="C211" s="34"/>
      <c r="D211" s="35"/>
      <c r="E211" s="35"/>
      <c r="F211" s="35"/>
    </row>
    <row r="212" spans="2:6" x14ac:dyDescent="0.2">
      <c r="B212" s="19"/>
      <c r="C212" s="34"/>
      <c r="D212" s="35"/>
      <c r="E212" s="35"/>
      <c r="F212" s="35"/>
    </row>
    <row r="213" spans="2:6" x14ac:dyDescent="0.2">
      <c r="B213" s="19"/>
      <c r="C213" s="34"/>
      <c r="D213" s="35"/>
      <c r="E213" s="35"/>
      <c r="F213" s="35"/>
    </row>
    <row r="214" spans="2:6" x14ac:dyDescent="0.2">
      <c r="B214" s="19"/>
      <c r="C214" s="34"/>
      <c r="D214" s="35"/>
      <c r="E214" s="35"/>
      <c r="F214" s="35"/>
    </row>
    <row r="215" spans="2:6" x14ac:dyDescent="0.2">
      <c r="B215" s="19"/>
      <c r="C215" s="34"/>
      <c r="D215" s="35"/>
      <c r="E215" s="35"/>
      <c r="F215" s="35"/>
    </row>
    <row r="216" spans="2:6" x14ac:dyDescent="0.2">
      <c r="B216" s="19"/>
      <c r="C216" s="34"/>
      <c r="D216" s="35"/>
      <c r="E216" s="35"/>
      <c r="F216" s="35"/>
    </row>
    <row r="217" spans="2:6" x14ac:dyDescent="0.2">
      <c r="B217" s="19"/>
      <c r="C217" s="34"/>
      <c r="D217" s="35"/>
      <c r="E217" s="35"/>
      <c r="F217" s="35"/>
    </row>
    <row r="218" spans="2:6" x14ac:dyDescent="0.2">
      <c r="B218" s="19"/>
      <c r="C218" s="34"/>
      <c r="D218" s="35"/>
      <c r="E218" s="35"/>
      <c r="F218" s="35"/>
    </row>
    <row r="219" spans="2:6" x14ac:dyDescent="0.2">
      <c r="B219" s="19"/>
      <c r="C219" s="34"/>
      <c r="D219" s="35"/>
      <c r="E219" s="35"/>
      <c r="F219" s="35"/>
    </row>
    <row r="220" spans="2:6" x14ac:dyDescent="0.2">
      <c r="B220" s="19"/>
      <c r="C220" s="34"/>
      <c r="D220" s="35"/>
      <c r="E220" s="35"/>
      <c r="F220" s="35"/>
    </row>
    <row r="221" spans="2:6" x14ac:dyDescent="0.2">
      <c r="B221" s="19"/>
      <c r="C221" s="34"/>
      <c r="D221" s="35"/>
      <c r="E221" s="35"/>
      <c r="F221" s="35"/>
    </row>
    <row r="222" spans="2:6" x14ac:dyDescent="0.2">
      <c r="B222" s="19"/>
      <c r="C222" s="34"/>
      <c r="D222" s="35"/>
      <c r="E222" s="35"/>
      <c r="F222" s="35"/>
    </row>
    <row r="223" spans="2:6" x14ac:dyDescent="0.2">
      <c r="B223" s="19"/>
      <c r="C223" s="34"/>
      <c r="D223" s="35"/>
      <c r="E223" s="35"/>
      <c r="F223" s="35"/>
    </row>
    <row r="224" spans="2:6" x14ac:dyDescent="0.2">
      <c r="B224" s="19"/>
      <c r="C224" s="34"/>
      <c r="D224" s="35"/>
      <c r="E224" s="35"/>
      <c r="F224" s="35"/>
    </row>
    <row r="225" spans="2:6" x14ac:dyDescent="0.2">
      <c r="B225" s="19"/>
      <c r="C225" s="34"/>
      <c r="D225" s="35"/>
      <c r="E225" s="35"/>
      <c r="F225" s="35"/>
    </row>
    <row r="226" spans="2:6" x14ac:dyDescent="0.2">
      <c r="B226" s="19"/>
      <c r="C226" s="34"/>
      <c r="D226" s="35"/>
      <c r="E226" s="35"/>
      <c r="F226" s="35"/>
    </row>
    <row r="227" spans="2:6" x14ac:dyDescent="0.2">
      <c r="B227" s="19"/>
      <c r="C227" s="34"/>
      <c r="D227" s="35"/>
      <c r="E227" s="35"/>
      <c r="F227" s="35"/>
    </row>
    <row r="228" spans="2:6" x14ac:dyDescent="0.2">
      <c r="B228" s="19"/>
      <c r="C228" s="34"/>
      <c r="D228" s="35"/>
      <c r="E228" s="35"/>
      <c r="F228" s="35"/>
    </row>
    <row r="229" spans="2:6" x14ac:dyDescent="0.2">
      <c r="B229" s="19"/>
      <c r="C229" s="34"/>
      <c r="D229" s="35"/>
      <c r="E229" s="35"/>
      <c r="F229" s="35"/>
    </row>
    <row r="230" spans="2:6" x14ac:dyDescent="0.2">
      <c r="B230" s="19"/>
      <c r="C230" s="34"/>
      <c r="D230" s="35"/>
      <c r="E230" s="35"/>
      <c r="F230" s="35"/>
    </row>
    <row r="231" spans="2:6" x14ac:dyDescent="0.2">
      <c r="B231" s="19"/>
      <c r="C231" s="34"/>
      <c r="D231" s="35"/>
      <c r="E231" s="35"/>
      <c r="F231" s="35"/>
    </row>
    <row r="232" spans="2:6" x14ac:dyDescent="0.2">
      <c r="B232" s="19"/>
      <c r="C232" s="34"/>
      <c r="D232" s="35"/>
      <c r="E232" s="35"/>
      <c r="F232" s="35"/>
    </row>
    <row r="233" spans="2:6" x14ac:dyDescent="0.2">
      <c r="B233" s="19"/>
      <c r="C233" s="34"/>
      <c r="D233" s="35"/>
      <c r="E233" s="35"/>
      <c r="F233" s="35"/>
    </row>
    <row r="234" spans="2:6" x14ac:dyDescent="0.2">
      <c r="B234" s="19"/>
      <c r="C234" s="34"/>
      <c r="D234" s="35"/>
      <c r="E234" s="35"/>
      <c r="F234" s="35"/>
    </row>
    <row r="235" spans="2:6" x14ac:dyDescent="0.2">
      <c r="B235" s="19"/>
      <c r="C235" s="34"/>
      <c r="D235" s="35"/>
      <c r="E235" s="35"/>
      <c r="F235" s="35"/>
    </row>
    <row r="236" spans="2:6" x14ac:dyDescent="0.2">
      <c r="B236" s="19"/>
      <c r="C236" s="34"/>
      <c r="D236" s="35"/>
      <c r="E236" s="35"/>
      <c r="F236" s="35"/>
    </row>
    <row r="237" spans="2:6" x14ac:dyDescent="0.2">
      <c r="B237" s="19"/>
      <c r="C237" s="34"/>
      <c r="D237" s="35"/>
      <c r="E237" s="35"/>
      <c r="F237" s="35"/>
    </row>
    <row r="238" spans="2:6" x14ac:dyDescent="0.2">
      <c r="B238" s="19"/>
      <c r="C238" s="34"/>
      <c r="D238" s="35"/>
      <c r="E238" s="35"/>
      <c r="F238" s="35"/>
    </row>
    <row r="239" spans="2:6" x14ac:dyDescent="0.2">
      <c r="B239" s="19"/>
      <c r="C239" s="34"/>
      <c r="D239" s="35"/>
      <c r="E239" s="35"/>
      <c r="F239" s="35"/>
    </row>
    <row r="240" spans="2:6" x14ac:dyDescent="0.2">
      <c r="B240" s="19"/>
      <c r="C240" s="34"/>
      <c r="D240" s="35"/>
      <c r="E240" s="35"/>
      <c r="F240" s="35"/>
    </row>
    <row r="241" spans="2:6" x14ac:dyDescent="0.2">
      <c r="B241" s="19"/>
      <c r="C241" s="34"/>
      <c r="D241" s="35"/>
      <c r="E241" s="35"/>
      <c r="F241" s="35"/>
    </row>
    <row r="242" spans="2:6" x14ac:dyDescent="0.2">
      <c r="B242" s="19"/>
      <c r="C242" s="34"/>
      <c r="D242" s="35"/>
      <c r="E242" s="35"/>
      <c r="F242" s="35"/>
    </row>
    <row r="243" spans="2:6" x14ac:dyDescent="0.2">
      <c r="B243" s="19"/>
      <c r="C243" s="34"/>
      <c r="D243" s="35"/>
      <c r="E243" s="35"/>
      <c r="F243" s="35"/>
    </row>
    <row r="244" spans="2:6" x14ac:dyDescent="0.2">
      <c r="B244" s="19"/>
      <c r="C244" s="34"/>
      <c r="D244" s="35"/>
      <c r="E244" s="35"/>
      <c r="F244" s="35"/>
    </row>
    <row r="245" spans="2:6" x14ac:dyDescent="0.2">
      <c r="B245" s="19"/>
      <c r="C245" s="34"/>
      <c r="D245" s="35"/>
      <c r="E245" s="35"/>
      <c r="F245" s="35"/>
    </row>
    <row r="246" spans="2:6" x14ac:dyDescent="0.2">
      <c r="B246" s="19"/>
      <c r="C246" s="34"/>
      <c r="D246" s="35"/>
      <c r="E246" s="35"/>
      <c r="F246" s="35"/>
    </row>
    <row r="247" spans="2:6" x14ac:dyDescent="0.2">
      <c r="B247" s="19"/>
      <c r="C247" s="34"/>
      <c r="D247" s="35"/>
      <c r="E247" s="35"/>
      <c r="F247" s="35"/>
    </row>
    <row r="248" spans="2:6" x14ac:dyDescent="0.2">
      <c r="B248" s="19"/>
      <c r="C248" s="34"/>
      <c r="D248" s="35"/>
      <c r="E248" s="35"/>
      <c r="F248" s="35"/>
    </row>
    <row r="249" spans="2:6" x14ac:dyDescent="0.2">
      <c r="B249" s="19"/>
      <c r="C249" s="34"/>
      <c r="D249" s="35"/>
      <c r="E249" s="35"/>
      <c r="F249" s="35"/>
    </row>
    <row r="250" spans="2:6" x14ac:dyDescent="0.2">
      <c r="B250" s="19"/>
      <c r="C250" s="34"/>
      <c r="D250" s="35"/>
      <c r="E250" s="35"/>
      <c r="F250" s="35"/>
    </row>
    <row r="251" spans="2:6" x14ac:dyDescent="0.2">
      <c r="B251" s="19"/>
      <c r="C251" s="34"/>
      <c r="D251" s="35"/>
      <c r="E251" s="35"/>
      <c r="F251" s="35"/>
    </row>
    <row r="252" spans="2:6" x14ac:dyDescent="0.2">
      <c r="B252" s="19"/>
      <c r="C252" s="34"/>
      <c r="D252" s="35"/>
      <c r="E252" s="35"/>
      <c r="F252" s="35"/>
    </row>
    <row r="253" spans="2:6" x14ac:dyDescent="0.2">
      <c r="B253" s="19"/>
      <c r="C253" s="34"/>
      <c r="D253" s="35"/>
      <c r="E253" s="35"/>
      <c r="F253" s="35"/>
    </row>
    <row r="254" spans="2:6" x14ac:dyDescent="0.2">
      <c r="B254" s="19"/>
      <c r="C254" s="34"/>
      <c r="D254" s="35"/>
      <c r="E254" s="35"/>
      <c r="F254" s="35"/>
    </row>
    <row r="255" spans="2:6" x14ac:dyDescent="0.2">
      <c r="B255" s="19"/>
      <c r="C255" s="34"/>
      <c r="D255" s="35"/>
      <c r="E255" s="35"/>
      <c r="F255" s="35"/>
    </row>
    <row r="256" spans="2:6" x14ac:dyDescent="0.2">
      <c r="B256" s="19"/>
      <c r="C256" s="34"/>
      <c r="D256" s="35"/>
      <c r="E256" s="35"/>
      <c r="F256" s="35"/>
    </row>
    <row r="257" spans="2:6" x14ac:dyDescent="0.2">
      <c r="B257" s="19"/>
      <c r="C257" s="34"/>
      <c r="D257" s="35"/>
      <c r="E257" s="35"/>
      <c r="F257" s="35"/>
    </row>
    <row r="258" spans="2:6" x14ac:dyDescent="0.2">
      <c r="B258" s="19"/>
      <c r="C258" s="34"/>
      <c r="D258" s="35"/>
      <c r="E258" s="35"/>
      <c r="F258" s="35"/>
    </row>
    <row r="259" spans="2:6" x14ac:dyDescent="0.2">
      <c r="B259" s="19"/>
      <c r="C259" s="34"/>
      <c r="D259" s="35"/>
      <c r="E259" s="35"/>
      <c r="F259" s="35"/>
    </row>
    <row r="260" spans="2:6" x14ac:dyDescent="0.2">
      <c r="B260" s="19"/>
      <c r="C260" s="34"/>
      <c r="D260" s="35"/>
      <c r="E260" s="35"/>
      <c r="F260" s="35"/>
    </row>
    <row r="261" spans="2:6" x14ac:dyDescent="0.2">
      <c r="B261" s="19"/>
      <c r="C261" s="34"/>
      <c r="D261" s="35"/>
      <c r="E261" s="35"/>
      <c r="F261" s="35"/>
    </row>
    <row r="262" spans="2:6" x14ac:dyDescent="0.2">
      <c r="B262" s="19"/>
      <c r="C262" s="34"/>
      <c r="D262" s="35"/>
      <c r="E262" s="35"/>
      <c r="F262" s="35"/>
    </row>
    <row r="263" spans="2:6" x14ac:dyDescent="0.2">
      <c r="B263" s="19"/>
      <c r="C263" s="34"/>
      <c r="D263" s="35"/>
      <c r="E263" s="35"/>
      <c r="F263" s="35"/>
    </row>
    <row r="264" spans="2:6" x14ac:dyDescent="0.2">
      <c r="B264" s="19"/>
      <c r="C264" s="34"/>
      <c r="D264" s="35"/>
      <c r="E264" s="35"/>
      <c r="F264" s="35"/>
    </row>
    <row r="265" spans="2:6" x14ac:dyDescent="0.2">
      <c r="B265" s="19"/>
      <c r="C265" s="34"/>
      <c r="D265" s="35"/>
      <c r="E265" s="35"/>
      <c r="F265" s="35"/>
    </row>
    <row r="266" spans="2:6" x14ac:dyDescent="0.2">
      <c r="B266" s="19"/>
      <c r="C266" s="34"/>
      <c r="D266" s="35"/>
      <c r="E266" s="35"/>
      <c r="F266" s="35"/>
    </row>
    <row r="267" spans="2:6" x14ac:dyDescent="0.2">
      <c r="B267" s="19"/>
      <c r="C267" s="34"/>
      <c r="D267" s="35"/>
      <c r="E267" s="35"/>
      <c r="F267" s="35"/>
    </row>
    <row r="268" spans="2:6" x14ac:dyDescent="0.2">
      <c r="B268" s="19"/>
      <c r="C268" s="34"/>
      <c r="D268" s="35"/>
      <c r="E268" s="35"/>
      <c r="F268" s="35"/>
    </row>
    <row r="269" spans="2:6" x14ac:dyDescent="0.2">
      <c r="B269" s="19"/>
      <c r="C269" s="34"/>
      <c r="D269" s="35"/>
      <c r="E269" s="35"/>
      <c r="F269" s="35"/>
    </row>
    <row r="270" spans="2:6" x14ac:dyDescent="0.2">
      <c r="B270" s="19"/>
      <c r="C270" s="34"/>
      <c r="D270" s="35"/>
      <c r="E270" s="35"/>
      <c r="F270" s="35"/>
    </row>
    <row r="271" spans="2:6" x14ac:dyDescent="0.2">
      <c r="B271" s="19"/>
      <c r="C271" s="34"/>
      <c r="D271" s="35"/>
      <c r="E271" s="35"/>
      <c r="F271" s="35"/>
    </row>
    <row r="272" spans="2:6" x14ac:dyDescent="0.2">
      <c r="B272" s="19"/>
      <c r="C272" s="34"/>
      <c r="D272" s="35"/>
      <c r="E272" s="35"/>
      <c r="F272" s="35"/>
    </row>
    <row r="273" spans="2:6" x14ac:dyDescent="0.2">
      <c r="B273" s="19"/>
      <c r="C273" s="34"/>
      <c r="D273" s="35"/>
      <c r="E273" s="35"/>
      <c r="F273" s="35"/>
    </row>
    <row r="274" spans="2:6" x14ac:dyDescent="0.2">
      <c r="B274" s="19"/>
      <c r="C274" s="34"/>
      <c r="D274" s="35"/>
      <c r="E274" s="35"/>
      <c r="F274" s="35"/>
    </row>
    <row r="275" spans="2:6" x14ac:dyDescent="0.2">
      <c r="B275" s="19"/>
      <c r="C275" s="34"/>
      <c r="D275" s="35"/>
      <c r="E275" s="35"/>
      <c r="F275" s="35"/>
    </row>
    <row r="276" spans="2:6" x14ac:dyDescent="0.2">
      <c r="B276" s="19"/>
      <c r="C276" s="34"/>
      <c r="D276" s="35"/>
      <c r="E276" s="35"/>
      <c r="F276" s="35"/>
    </row>
    <row r="277" spans="2:6" x14ac:dyDescent="0.2">
      <c r="B277" s="19"/>
      <c r="C277" s="34"/>
      <c r="D277" s="35"/>
      <c r="E277" s="35"/>
      <c r="F277" s="35"/>
    </row>
    <row r="278" spans="2:6" x14ac:dyDescent="0.2">
      <c r="B278" s="19"/>
      <c r="C278" s="34"/>
      <c r="D278" s="35"/>
      <c r="E278" s="35"/>
      <c r="F278" s="35"/>
    </row>
    <row r="279" spans="2:6" x14ac:dyDescent="0.2">
      <c r="B279" s="19"/>
      <c r="C279" s="34"/>
      <c r="D279" s="35"/>
      <c r="E279" s="35"/>
      <c r="F279" s="35"/>
    </row>
    <row r="280" spans="2:6" x14ac:dyDescent="0.2">
      <c r="B280" s="19"/>
      <c r="C280" s="34"/>
      <c r="D280" s="35"/>
      <c r="E280" s="35"/>
      <c r="F280" s="35"/>
    </row>
    <row r="281" spans="2:6" x14ac:dyDescent="0.2">
      <c r="B281" s="19"/>
      <c r="C281" s="34"/>
      <c r="D281" s="35"/>
      <c r="E281" s="35"/>
      <c r="F281" s="35"/>
    </row>
    <row r="282" spans="2:6" x14ac:dyDescent="0.2">
      <c r="B282" s="19"/>
      <c r="C282" s="34"/>
      <c r="D282" s="35"/>
      <c r="E282" s="35"/>
      <c r="F282" s="35"/>
    </row>
    <row r="283" spans="2:6" x14ac:dyDescent="0.2">
      <c r="B283" s="19"/>
      <c r="C283" s="34"/>
      <c r="D283" s="35"/>
      <c r="E283" s="35"/>
      <c r="F283" s="35"/>
    </row>
    <row r="284" spans="2:6" x14ac:dyDescent="0.2">
      <c r="B284" s="19"/>
      <c r="C284" s="34"/>
      <c r="D284" s="35"/>
      <c r="E284" s="35"/>
      <c r="F284" s="35"/>
    </row>
    <row r="285" spans="2:6" x14ac:dyDescent="0.2">
      <c r="B285" s="19"/>
      <c r="C285" s="34"/>
      <c r="D285" s="35"/>
      <c r="E285" s="35"/>
      <c r="F285" s="35"/>
    </row>
    <row r="286" spans="2:6" x14ac:dyDescent="0.2">
      <c r="B286" s="19"/>
      <c r="C286" s="34"/>
      <c r="D286" s="35"/>
      <c r="E286" s="35"/>
      <c r="F286" s="35"/>
    </row>
    <row r="287" spans="2:6" x14ac:dyDescent="0.2">
      <c r="B287" s="19"/>
      <c r="C287" s="34"/>
      <c r="D287" s="35"/>
      <c r="E287" s="35"/>
      <c r="F287" s="35"/>
    </row>
    <row r="288" spans="2:6" x14ac:dyDescent="0.2">
      <c r="B288" s="19"/>
      <c r="C288" s="34"/>
      <c r="D288" s="35"/>
      <c r="E288" s="35"/>
      <c r="F288" s="35"/>
    </row>
    <row r="289" spans="2:6" x14ac:dyDescent="0.2">
      <c r="B289" s="19"/>
      <c r="C289" s="34"/>
      <c r="D289" s="35"/>
      <c r="E289" s="35"/>
      <c r="F289" s="35"/>
    </row>
    <row r="290" spans="2:6" x14ac:dyDescent="0.2">
      <c r="B290" s="19"/>
      <c r="C290" s="34"/>
      <c r="D290" s="35"/>
      <c r="E290" s="35"/>
      <c r="F290" s="35"/>
    </row>
    <row r="291" spans="2:6" x14ac:dyDescent="0.2">
      <c r="B291" s="19"/>
      <c r="C291" s="34"/>
      <c r="D291" s="35"/>
      <c r="E291" s="35"/>
      <c r="F291" s="35"/>
    </row>
    <row r="292" spans="2:6" x14ac:dyDescent="0.2">
      <c r="B292" s="19"/>
      <c r="C292" s="34"/>
      <c r="D292" s="35"/>
      <c r="E292" s="35"/>
      <c r="F292" s="35"/>
    </row>
    <row r="293" spans="2:6" x14ac:dyDescent="0.2">
      <c r="B293" s="19"/>
      <c r="C293" s="34"/>
      <c r="D293" s="35"/>
      <c r="E293" s="35"/>
      <c r="F293" s="35"/>
    </row>
    <row r="294" spans="2:6" x14ac:dyDescent="0.2">
      <c r="B294" s="19"/>
      <c r="C294" s="34"/>
      <c r="D294" s="35"/>
      <c r="E294" s="35"/>
      <c r="F294" s="35"/>
    </row>
    <row r="295" spans="2:6" x14ac:dyDescent="0.2">
      <c r="B295" s="19"/>
      <c r="C295" s="34"/>
      <c r="D295" s="35"/>
      <c r="E295" s="35"/>
      <c r="F295" s="35"/>
    </row>
    <row r="296" spans="2:6" x14ac:dyDescent="0.2">
      <c r="B296" s="19"/>
      <c r="C296" s="34"/>
      <c r="D296" s="35"/>
      <c r="E296" s="35"/>
      <c r="F296" s="35"/>
    </row>
    <row r="297" spans="2:6" x14ac:dyDescent="0.2">
      <c r="B297" s="19"/>
      <c r="C297" s="34"/>
      <c r="D297" s="35"/>
      <c r="E297" s="35"/>
      <c r="F297" s="35"/>
    </row>
    <row r="298" spans="2:6" x14ac:dyDescent="0.2">
      <c r="B298" s="19"/>
      <c r="C298" s="34"/>
      <c r="D298" s="35"/>
      <c r="E298" s="35"/>
      <c r="F298" s="35"/>
    </row>
    <row r="299" spans="2:6" x14ac:dyDescent="0.2">
      <c r="B299" s="19"/>
      <c r="C299" s="34"/>
      <c r="D299" s="35"/>
      <c r="E299" s="35"/>
      <c r="F299" s="35"/>
    </row>
    <row r="300" spans="2:6" x14ac:dyDescent="0.2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7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2026-04-03T05:43:28Z</dcterms:modified>
</cp:coreProperties>
</file>