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ADD761C2-8823-4FDE-B969-3D5AA2A1A410}" xr6:coauthVersionLast="47" xr6:coauthVersionMax="47" xr10:uidLastSave="{00000000-0000-0000-0000-000000000000}"/>
  <bookViews>
    <workbookView xWindow="5370" yWindow="3105" windowWidth="17805" windowHeight="12720" tabRatio="908" firstSheet="5" activeTab="13" xr2:uid="{00000000-000D-0000-FFFF-FFFF00000000}"/>
  </bookViews>
  <sheets>
    <sheet name="一覧 " sheetId="43" r:id="rId1"/>
    <sheet name="様式1" sheetId="38" r:id="rId2"/>
    <sheet name="様式2" sheetId="8" r:id="rId3"/>
    <sheet name="様式3" sheetId="80" r:id="rId4"/>
    <sheet name="様式4" sheetId="62" r:id="rId5"/>
    <sheet name="様式5" sheetId="67" r:id="rId6"/>
    <sheet name="様式6-1" sheetId="68" r:id="rId7"/>
    <sheet name="様式6-2" sheetId="69" r:id="rId8"/>
    <sheet name="様式6-3" sheetId="70" r:id="rId9"/>
    <sheet name="様式6-4" sheetId="71" r:id="rId10"/>
    <sheet name="様式6-5" sheetId="72" r:id="rId11"/>
    <sheet name="様式6-6" sheetId="78" r:id="rId12"/>
    <sheet name="様式6-7" sheetId="79" r:id="rId13"/>
    <sheet name="様式6-8" sheetId="84" r:id="rId14"/>
    <sheet name="様式7" sheetId="1" r:id="rId15"/>
    <sheet name="様式8" sheetId="81" r:id="rId16"/>
  </sheets>
  <definedNames>
    <definedName name="_xlnm.Print_Area" localSheetId="0">'一覧 '!$A$1:$E$27</definedName>
    <definedName name="_xlnm.Print_Area" localSheetId="1">様式1!$A$1:$M$36</definedName>
    <definedName name="_xlnm.Print_Area" localSheetId="2">様式2!$A$1:$J$24</definedName>
    <definedName name="_xlnm.Print_Area" localSheetId="3">様式3!$A$1:$X$32</definedName>
    <definedName name="_xlnm.Print_Area" localSheetId="4">様式4!$A$1:$Z$36</definedName>
    <definedName name="_xlnm.Print_Area" localSheetId="5">様式5!$A$1:$AC$41</definedName>
    <definedName name="_xlnm.Print_Area" localSheetId="6">'様式6-1'!$A$1:$AC$35</definedName>
    <definedName name="_xlnm.Print_Area" localSheetId="7">'様式6-2'!$A$1:$AC$35</definedName>
    <definedName name="_xlnm.Print_Area" localSheetId="8">'様式6-3'!$A$1:$AC$35</definedName>
    <definedName name="_xlnm.Print_Area" localSheetId="9">'様式6-4'!$A$1:$AC$35</definedName>
    <definedName name="_xlnm.Print_Area" localSheetId="10">'様式6-5'!$A$1:$AC$37</definedName>
    <definedName name="_xlnm.Print_Area" localSheetId="11">'様式6-6'!$A$1:$AC$35</definedName>
    <definedName name="_xlnm.Print_Area" localSheetId="12">'様式6-7'!$A$1:$AC$35</definedName>
    <definedName name="_xlnm.Print_Area" localSheetId="13">'様式6-8'!$A$1:$AC$35</definedName>
    <definedName name="_xlnm.Print_Area" localSheetId="14">様式7!$A$1:$AC$47</definedName>
    <definedName name="_xlnm.Print_Area" localSheetId="15">様式8!$A$1:$M$36</definedName>
    <definedName name="Z_F3FE6389_3D16_46EF_BBBA_40F89A589AC4_.wvu.Cols" localSheetId="3">様式3!$Y:$AA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84" l="1"/>
  <c r="B27" i="84"/>
  <c r="D24" i="84"/>
  <c r="B24" i="84"/>
  <c r="F30" i="84" s="1"/>
  <c r="D21" i="84"/>
  <c r="B21" i="84"/>
  <c r="D18" i="84"/>
  <c r="B18" i="84"/>
  <c r="Z9" i="79"/>
  <c r="Z9" i="78"/>
  <c r="Z9" i="72"/>
  <c r="Z9" i="71"/>
  <c r="Z9" i="70"/>
  <c r="Z9" i="68"/>
  <c r="Z7" i="69"/>
  <c r="Z8" i="69"/>
  <c r="Z9" i="69"/>
  <c r="Z7" i="68"/>
  <c r="Z8" i="68"/>
  <c r="D11" i="67"/>
  <c r="R33" i="62"/>
  <c r="R34" i="62"/>
  <c r="S27" i="67"/>
  <c r="B30" i="84" l="1"/>
  <c r="V29" i="84" s="1"/>
  <c r="Z29" i="84" s="1"/>
  <c r="J30" i="84"/>
  <c r="Z8" i="78"/>
  <c r="Z7" i="78"/>
  <c r="D27" i="79" l="1"/>
  <c r="B27" i="79"/>
  <c r="D24" i="79"/>
  <c r="B24" i="79"/>
  <c r="D21" i="79"/>
  <c r="B21" i="79"/>
  <c r="D18" i="79"/>
  <c r="B18" i="79"/>
  <c r="Z8" i="79"/>
  <c r="Z7" i="79"/>
  <c r="D27" i="78"/>
  <c r="B27" i="78"/>
  <c r="D24" i="78"/>
  <c r="F30" i="78" s="1"/>
  <c r="B24" i="78"/>
  <c r="D21" i="78"/>
  <c r="B21" i="78"/>
  <c r="D18" i="78"/>
  <c r="B18" i="78"/>
  <c r="J30" i="79" l="1"/>
  <c r="J30" i="78"/>
  <c r="F30" i="79"/>
  <c r="B30" i="79"/>
  <c r="AB7" i="79"/>
  <c r="B30" i="78"/>
  <c r="AB7" i="78"/>
  <c r="V29" i="79" l="1"/>
  <c r="Z29" i="79" s="1"/>
  <c r="V29" i="78"/>
  <c r="Z29" i="78" s="1"/>
  <c r="Z7" i="72" l="1"/>
  <c r="Z8" i="72"/>
  <c r="Z7" i="71"/>
  <c r="Z8" i="71"/>
  <c r="Z7" i="70"/>
  <c r="Z8" i="70"/>
  <c r="AB7" i="70" l="1"/>
  <c r="AB7" i="72"/>
  <c r="AB7" i="71"/>
  <c r="AB7" i="69" l="1"/>
  <c r="AB7" i="68" l="1"/>
  <c r="D27" i="72"/>
  <c r="B27" i="72"/>
  <c r="D24" i="72"/>
  <c r="B24" i="72"/>
  <c r="D21" i="72"/>
  <c r="B21" i="72"/>
  <c r="D18" i="72"/>
  <c r="B18" i="72"/>
  <c r="D27" i="71"/>
  <c r="B27" i="71"/>
  <c r="D24" i="71"/>
  <c r="B24" i="71"/>
  <c r="D21" i="71"/>
  <c r="B21" i="71"/>
  <c r="D18" i="71"/>
  <c r="B18" i="71"/>
  <c r="D27" i="70"/>
  <c r="B27" i="70"/>
  <c r="D24" i="70"/>
  <c r="B24" i="70"/>
  <c r="D21" i="70"/>
  <c r="B21" i="70"/>
  <c r="D18" i="70"/>
  <c r="B18" i="70"/>
  <c r="D27" i="69"/>
  <c r="B27" i="69"/>
  <c r="D24" i="69"/>
  <c r="B24" i="69"/>
  <c r="D21" i="69"/>
  <c r="B21" i="69"/>
  <c r="D18" i="69"/>
  <c r="B18" i="69"/>
  <c r="D27" i="68"/>
  <c r="B27" i="68"/>
  <c r="D24" i="68"/>
  <c r="B24" i="68"/>
  <c r="D21" i="68"/>
  <c r="B21" i="68"/>
  <c r="D18" i="68"/>
  <c r="B18" i="68"/>
  <c r="S31" i="67"/>
  <c r="S30" i="67"/>
  <c r="S29" i="67"/>
  <c r="S28" i="67"/>
  <c r="D26" i="67"/>
  <c r="O31" i="67" s="1"/>
  <c r="Y31" i="67" s="1"/>
  <c r="B26" i="67"/>
  <c r="J31" i="67" s="1"/>
  <c r="D23" i="67"/>
  <c r="O30" i="67" s="1"/>
  <c r="Y30" i="67" s="1"/>
  <c r="B23" i="67"/>
  <c r="J30" i="67" s="1"/>
  <c r="D20" i="67"/>
  <c r="O29" i="67" s="1"/>
  <c r="Y29" i="67" s="1"/>
  <c r="B20" i="67"/>
  <c r="J29" i="67" s="1"/>
  <c r="D17" i="67"/>
  <c r="O28" i="67" s="1"/>
  <c r="Y28" i="67" s="1"/>
  <c r="B17" i="67"/>
  <c r="J28" i="67" s="1"/>
  <c r="D14" i="67"/>
  <c r="O27" i="67" s="1"/>
  <c r="Y27" i="67" s="1"/>
  <c r="B14" i="67"/>
  <c r="J27" i="67" s="1"/>
  <c r="B11" i="67"/>
  <c r="AB31" i="67" l="1"/>
  <c r="AB30" i="67"/>
  <c r="AB28" i="67"/>
  <c r="V27" i="67"/>
  <c r="AB27" i="67"/>
  <c r="F30" i="68"/>
  <c r="B30" i="68"/>
  <c r="V29" i="68" s="1"/>
  <c r="J30" i="69"/>
  <c r="F30" i="70"/>
  <c r="F30" i="72"/>
  <c r="B30" i="72"/>
  <c r="J30" i="71"/>
  <c r="B30" i="70"/>
  <c r="F30" i="69"/>
  <c r="F30" i="71"/>
  <c r="AB29" i="67"/>
  <c r="J30" i="68"/>
  <c r="B30" i="69"/>
  <c r="J30" i="70"/>
  <c r="B30" i="71"/>
  <c r="J30" i="72"/>
  <c r="V31" i="67"/>
  <c r="V29" i="67"/>
  <c r="V28" i="67"/>
  <c r="V30" i="67"/>
  <c r="AA32" i="67" l="1"/>
  <c r="Z29" i="68"/>
  <c r="V29" i="72"/>
  <c r="Z29" i="72" s="1"/>
  <c r="V29" i="71"/>
  <c r="Z29" i="71" s="1"/>
  <c r="V29" i="70"/>
  <c r="Z29" i="70" s="1"/>
  <c r="V29" i="69"/>
  <c r="Z29" i="69" s="1"/>
</calcChain>
</file>

<file path=xl/sharedStrings.xml><?xml version="1.0" encoding="utf-8"?>
<sst xmlns="http://schemas.openxmlformats.org/spreadsheetml/2006/main" count="1302" uniqueCount="341">
  <si>
    <t>代表者名</t>
    <rPh sb="0" eb="3">
      <t>ダイヒョウシャ</t>
    </rPh>
    <rPh sb="3" eb="4">
      <t>メイ</t>
    </rPh>
    <phoneticPr fontId="2"/>
  </si>
  <si>
    <t>商号又は名称</t>
    <rPh sb="0" eb="2">
      <t>ショウゴウ</t>
    </rPh>
    <rPh sb="2" eb="3">
      <t>マタ</t>
    </rPh>
    <rPh sb="4" eb="6">
      <t>メイショウ</t>
    </rPh>
    <phoneticPr fontId="2"/>
  </si>
  <si>
    <t>①氏名</t>
    <rPh sb="1" eb="3">
      <t>シメイ</t>
    </rPh>
    <phoneticPr fontId="2"/>
  </si>
  <si>
    <r>
      <rPr>
        <sz val="10.5"/>
        <rFont val="ＭＳ 明朝"/>
        <family val="1"/>
        <charset val="128"/>
      </rPr>
      <t>様　　式</t>
    </r>
    <rPh sb="0" eb="1">
      <t>サマ</t>
    </rPh>
    <rPh sb="3" eb="4">
      <t>シキ</t>
    </rPh>
    <phoneticPr fontId="2"/>
  </si>
  <si>
    <r>
      <rPr>
        <sz val="10.5"/>
        <rFont val="ＭＳ 明朝"/>
        <family val="1"/>
        <charset val="128"/>
      </rPr>
      <t>提　出　書　類　の　内　容</t>
    </r>
    <rPh sb="0" eb="1">
      <t>テイ</t>
    </rPh>
    <rPh sb="2" eb="3">
      <t>デ</t>
    </rPh>
    <rPh sb="4" eb="5">
      <t>ショ</t>
    </rPh>
    <rPh sb="6" eb="7">
      <t>タグイ</t>
    </rPh>
    <rPh sb="10" eb="11">
      <t>ウチ</t>
    </rPh>
    <rPh sb="12" eb="13">
      <t>カタチ</t>
    </rPh>
    <phoneticPr fontId="2"/>
  </si>
  <si>
    <r>
      <rPr>
        <sz val="10.5"/>
        <rFont val="ＭＳ 明朝"/>
        <family val="1"/>
        <charset val="128"/>
      </rPr>
      <t>備　　　　考</t>
    </r>
    <rPh sb="0" eb="1">
      <t>ビ</t>
    </rPh>
    <rPh sb="5" eb="6">
      <t>コウ</t>
    </rPh>
    <phoneticPr fontId="2"/>
  </si>
  <si>
    <r>
      <rPr>
        <sz val="10.5"/>
        <rFont val="ＭＳ 明朝"/>
        <family val="1"/>
        <charset val="128"/>
      </rPr>
      <t>住所</t>
    </r>
    <rPh sb="0" eb="2">
      <t>ジュウショ</t>
    </rPh>
    <phoneticPr fontId="2"/>
  </si>
  <si>
    <r>
      <rPr>
        <sz val="10.5"/>
        <rFont val="ＭＳ 明朝"/>
        <family val="1"/>
        <charset val="128"/>
      </rPr>
      <t>受付印</t>
    </r>
    <rPh sb="0" eb="2">
      <t>ウケツケ</t>
    </rPh>
    <rPh sb="2" eb="3">
      <t>イン</t>
    </rPh>
    <phoneticPr fontId="2"/>
  </si>
  <si>
    <r>
      <rPr>
        <sz val="10.5"/>
        <rFont val="ＭＳ 明朝"/>
        <family val="1"/>
        <charset val="128"/>
      </rPr>
      <t>商号又は名称</t>
    </r>
    <rPh sb="0" eb="2">
      <t>ショウゴウ</t>
    </rPh>
    <rPh sb="2" eb="3">
      <t>マタ</t>
    </rPh>
    <rPh sb="4" eb="6">
      <t>メイショウ</t>
    </rPh>
    <phoneticPr fontId="2"/>
  </si>
  <si>
    <r>
      <rPr>
        <sz val="10.5"/>
        <rFont val="ＭＳ 明朝"/>
        <family val="1"/>
        <charset val="128"/>
      </rPr>
      <t>代表者氏名</t>
    </r>
    <rPh sb="0" eb="3">
      <t>ダイヒョウシャ</t>
    </rPh>
    <rPh sb="3" eb="5">
      <t>シメイ</t>
    </rPh>
    <phoneticPr fontId="2"/>
  </si>
  <si>
    <t>該当箇所</t>
    <rPh sb="0" eb="2">
      <t>ガイトウ</t>
    </rPh>
    <rPh sb="2" eb="4">
      <t>カショ</t>
    </rPh>
    <phoneticPr fontId="2"/>
  </si>
  <si>
    <t>住所</t>
    <rPh sb="0" eb="2">
      <t>ジュウショ</t>
    </rPh>
    <phoneticPr fontId="2"/>
  </si>
  <si>
    <t>電話番号</t>
    <rPh sb="0" eb="1">
      <t>デン</t>
    </rPh>
    <rPh sb="1" eb="2">
      <t>ハナシ</t>
    </rPh>
    <rPh sb="2" eb="4">
      <t>バンゴウ</t>
    </rPh>
    <phoneticPr fontId="2"/>
  </si>
  <si>
    <t>参　加　表　明　書</t>
    <rPh sb="0" eb="1">
      <t>サン</t>
    </rPh>
    <rPh sb="2" eb="3">
      <t>クワ</t>
    </rPh>
    <rPh sb="4" eb="5">
      <t>オモテ</t>
    </rPh>
    <rPh sb="6" eb="7">
      <t>メイ</t>
    </rPh>
    <rPh sb="8" eb="9">
      <t>ショ</t>
    </rPh>
    <phoneticPr fontId="2"/>
  </si>
  <si>
    <t>参加表明書</t>
    <rPh sb="0" eb="2">
      <t>サンカ</t>
    </rPh>
    <rPh sb="2" eb="4">
      <t>ヒョウメイ</t>
    </rPh>
    <rPh sb="4" eb="5">
      <t>ショ</t>
    </rPh>
    <phoneticPr fontId="2"/>
  </si>
  <si>
    <t>管理技術者の経歴等</t>
    <rPh sb="0" eb="2">
      <t>カンリ</t>
    </rPh>
    <rPh sb="2" eb="4">
      <t>ギジュツ</t>
    </rPh>
    <rPh sb="4" eb="5">
      <t>シャ</t>
    </rPh>
    <rPh sb="6" eb="8">
      <t>ケイレキ</t>
    </rPh>
    <rPh sb="8" eb="9">
      <t>トウ</t>
    </rPh>
    <phoneticPr fontId="2"/>
  </si>
  <si>
    <t>業 務 名</t>
  </si>
  <si>
    <t>施設の概要</t>
  </si>
  <si>
    <t>用途</t>
  </si>
  <si>
    <t>区分</t>
    <phoneticPr fontId="2"/>
  </si>
  <si>
    <t>構造種別</t>
    <phoneticPr fontId="2"/>
  </si>
  <si>
    <t>地上・地下</t>
    <phoneticPr fontId="2"/>
  </si>
  <si>
    <t>延べ面積</t>
    <phoneticPr fontId="2"/>
  </si>
  <si>
    <t>発注者名</t>
    <phoneticPr fontId="2"/>
  </si>
  <si>
    <t>完成（予定）年月</t>
  </si>
  <si>
    <t>業務完了年月</t>
    <phoneticPr fontId="2"/>
  </si>
  <si>
    <t>業務発注年月</t>
    <phoneticPr fontId="2"/>
  </si>
  <si>
    <t>業務期間等</t>
    <phoneticPr fontId="2"/>
  </si>
  <si>
    <r>
      <t>H</t>
    </r>
    <r>
      <rPr>
        <sz val="10"/>
        <rFont val="ＭＳ Ｐ明朝"/>
        <family val="1"/>
        <charset val="128"/>
      </rPr>
      <t>　　　年　　　月</t>
    </r>
    <phoneticPr fontId="2"/>
  </si>
  <si>
    <t>F/B</t>
    <phoneticPr fontId="2"/>
  </si>
  <si>
    <t>㎡</t>
    <phoneticPr fontId="2"/>
  </si>
  <si>
    <t>造</t>
    <phoneticPr fontId="2"/>
  </si>
  <si>
    <t>同種</t>
  </si>
  <si>
    <t>同種</t>
    <phoneticPr fontId="2"/>
  </si>
  <si>
    <t>類似</t>
    <phoneticPr fontId="2"/>
  </si>
  <si>
    <t>同種
類似
の別</t>
    <phoneticPr fontId="2"/>
  </si>
  <si>
    <t>受注者名
（代表者・元請）</t>
    <phoneticPr fontId="2"/>
  </si>
  <si>
    <t>実績番号</t>
    <phoneticPr fontId="2"/>
  </si>
  <si>
    <t>例</t>
    <phoneticPr fontId="2"/>
  </si>
  <si>
    <t>※評価欄（編集禁）</t>
    <phoneticPr fontId="2"/>
  </si>
  <si>
    <t>選択</t>
  </si>
  <si>
    <t>選択</t>
    <phoneticPr fontId="2"/>
  </si>
  <si>
    <t>分担業務分野</t>
    <phoneticPr fontId="2"/>
  </si>
  <si>
    <t>○○市役所</t>
    <phoneticPr fontId="2"/>
  </si>
  <si>
    <t>庁舎</t>
    <phoneticPr fontId="2"/>
  </si>
  <si>
    <t>SRC造一部鉄骨造</t>
    <phoneticPr fontId="2"/>
  </si>
  <si>
    <t>基礎配点</t>
    <phoneticPr fontId="2"/>
  </si>
  <si>
    <t>区分係数</t>
    <phoneticPr fontId="2"/>
  </si>
  <si>
    <r>
      <rPr>
        <sz val="10"/>
        <rFont val="ＭＳ Ｐ明朝"/>
        <family val="1"/>
        <charset val="128"/>
      </rPr>
      <t>＝</t>
    </r>
    <phoneticPr fontId="2"/>
  </si>
  <si>
    <t>備　考　欄</t>
    <phoneticPr fontId="2"/>
  </si>
  <si>
    <t>8F/B1</t>
    <phoneticPr fontId="2"/>
  </si>
  <si>
    <t>同種・類似業務実績評価点　　合計</t>
    <phoneticPr fontId="2"/>
  </si>
  <si>
    <t>連絡担当者所属・氏名　</t>
  </si>
  <si>
    <t>TEL　</t>
  </si>
  <si>
    <t>FAX　</t>
  </si>
  <si>
    <t>人　数</t>
  </si>
  <si>
    <t>機械設備</t>
  </si>
  <si>
    <t>参加者の同種・類似業務実績</t>
    <phoneticPr fontId="2"/>
  </si>
  <si>
    <t>参加者に所属する技術者数及び有資格者数</t>
    <phoneticPr fontId="2"/>
  </si>
  <si>
    <t>一級建築士</t>
    <phoneticPr fontId="2"/>
  </si>
  <si>
    <t>その他（上記の資格を持たない技術職員）</t>
    <phoneticPr fontId="2"/>
  </si>
  <si>
    <t>資格・担当</t>
    <phoneticPr fontId="2"/>
  </si>
  <si>
    <t>mail</t>
    <phoneticPr fontId="2"/>
  </si>
  <si>
    <t>人</t>
    <phoneticPr fontId="2"/>
  </si>
  <si>
    <t>※評価欄</t>
    <phoneticPr fontId="2"/>
  </si>
  <si>
    <t>技術職員総数</t>
    <phoneticPr fontId="2"/>
  </si>
  <si>
    <t>有資格者総数</t>
    <phoneticPr fontId="2"/>
  </si>
  <si>
    <t>評価点</t>
    <phoneticPr fontId="2"/>
  </si>
  <si>
    <t>２．複数の資格を有する職員については、いずれか一つの資格の保有者として取り扱います。</t>
    <phoneticPr fontId="2"/>
  </si>
  <si>
    <t>１．複数の分野を担当する職員については、最も専門とする分野に記入してください。</t>
    <phoneticPr fontId="2"/>
  </si>
  <si>
    <t>評価点</t>
    <rPh sb="0" eb="2">
      <t>ヒョウカ</t>
    </rPh>
    <rPh sb="2" eb="3">
      <t>テン</t>
    </rPh>
    <phoneticPr fontId="18"/>
  </si>
  <si>
    <t>技術職員数</t>
    <rPh sb="0" eb="2">
      <t>ギジュツ</t>
    </rPh>
    <rPh sb="2" eb="4">
      <t>ショクイン</t>
    </rPh>
    <rPh sb="4" eb="5">
      <t>スウ</t>
    </rPh>
    <phoneticPr fontId="18"/>
  </si>
  <si>
    <t>有資格者数</t>
    <rPh sb="0" eb="4">
      <t>ユウシカクシャ</t>
    </rPh>
    <rPh sb="4" eb="5">
      <t>スウ</t>
    </rPh>
    <phoneticPr fontId="18"/>
  </si>
  <si>
    <t>③所属</t>
    <rPh sb="1" eb="3">
      <t>ショゾク</t>
    </rPh>
    <phoneticPr fontId="2"/>
  </si>
  <si>
    <t>　　　　　</t>
    <phoneticPr fontId="2"/>
  </si>
  <si>
    <t>②生年月日</t>
    <phoneticPr fontId="2"/>
  </si>
  <si>
    <t>④役職</t>
    <phoneticPr fontId="2"/>
  </si>
  <si>
    <t>　　　　　　年　　月　　日　　</t>
    <phoneticPr fontId="2"/>
  </si>
  <si>
    <t>（</t>
    <phoneticPr fontId="2"/>
  </si>
  <si>
    <t>才）</t>
    <phoneticPr fontId="2"/>
  </si>
  <si>
    <t>⑤在職年数</t>
    <rPh sb="1" eb="3">
      <t>ザイショク</t>
    </rPh>
    <rPh sb="3" eb="5">
      <t>ネンスウ</t>
    </rPh>
    <phoneticPr fontId="2"/>
  </si>
  <si>
    <t>(登録番号：</t>
    <phoneticPr fontId="2"/>
  </si>
  <si>
    <t>年</t>
    <phoneticPr fontId="2"/>
  </si>
  <si>
    <t>管理技術者</t>
  </si>
  <si>
    <t>管理技術者</t>
    <phoneticPr fontId="2"/>
  </si>
  <si>
    <t>F/B</t>
    <phoneticPr fontId="2"/>
  </si>
  <si>
    <r>
      <t>H</t>
    </r>
    <r>
      <rPr>
        <sz val="10"/>
        <rFont val="ＭＳ Ｐ明朝"/>
        <family val="1"/>
        <charset val="128"/>
      </rPr>
      <t>　年　月</t>
    </r>
    <phoneticPr fontId="2"/>
  </si>
  <si>
    <t>参加立場</t>
    <rPh sb="0" eb="2">
      <t>サンカ</t>
    </rPh>
    <rPh sb="2" eb="4">
      <t>タチバ</t>
    </rPh>
    <phoneticPr fontId="2"/>
  </si>
  <si>
    <t>一級建築士</t>
    <phoneticPr fontId="19"/>
  </si>
  <si>
    <t>CASBEE 建築評価員</t>
    <phoneticPr fontId="19"/>
  </si>
  <si>
    <t>技術士（施工計画、施工設備及び積算）</t>
    <phoneticPr fontId="2"/>
  </si>
  <si>
    <t>技術士（建設環境)</t>
    <phoneticPr fontId="2"/>
  </si>
  <si>
    <t>選択</t>
    <rPh sb="0" eb="2">
      <t>センタク</t>
    </rPh>
    <phoneticPr fontId="2"/>
  </si>
  <si>
    <t>構造設計一級建築士</t>
    <phoneticPr fontId="19"/>
  </si>
  <si>
    <t>)登録後経験年数</t>
    <rPh sb="1" eb="3">
      <t>トウロク</t>
    </rPh>
    <phoneticPr fontId="2"/>
  </si>
  <si>
    <t>配点</t>
    <rPh sb="0" eb="2">
      <t>ハイテン</t>
    </rPh>
    <phoneticPr fontId="2"/>
  </si>
  <si>
    <t>実績評価点１</t>
    <phoneticPr fontId="2"/>
  </si>
  <si>
    <t>実績評価点２</t>
  </si>
  <si>
    <t>実績評価点３</t>
  </si>
  <si>
    <t>※Ａ参加者評価欄</t>
    <rPh sb="2" eb="5">
      <t>サンカシャ</t>
    </rPh>
    <phoneticPr fontId="2"/>
  </si>
  <si>
    <t>Ｂ資格評価欄</t>
    <rPh sb="1" eb="3">
      <t>シカク</t>
    </rPh>
    <rPh sb="3" eb="5">
      <t>ヒョウカ</t>
    </rPh>
    <rPh sb="5" eb="6">
      <t>ラン</t>
    </rPh>
    <phoneticPr fontId="2"/>
  </si>
  <si>
    <t>Ｃ実績評価欄</t>
    <rPh sb="1" eb="3">
      <t>ジッセキ</t>
    </rPh>
    <rPh sb="3" eb="5">
      <t>ヒョウカ</t>
    </rPh>
    <rPh sb="5" eb="6">
      <t>ラン</t>
    </rPh>
    <phoneticPr fontId="2"/>
  </si>
  <si>
    <t>実績合計点</t>
    <rPh sb="2" eb="4">
      <t>ゴウケイ</t>
    </rPh>
    <phoneticPr fontId="2"/>
  </si>
  <si>
    <t>備考欄</t>
    <rPh sb="0" eb="2">
      <t>ビコウ</t>
    </rPh>
    <rPh sb="2" eb="3">
      <t>ラン</t>
    </rPh>
    <phoneticPr fontId="2"/>
  </si>
  <si>
    <t>１．⑥保有資格等、⑦区分、参加立場の欄は、「選択」というセルをクリック後、リストから該当するものを選んでください。</t>
    <rPh sb="3" eb="5">
      <t>ホユウ</t>
    </rPh>
    <rPh sb="5" eb="7">
      <t>シカク</t>
    </rPh>
    <rPh sb="7" eb="8">
      <t>トウ</t>
    </rPh>
    <phoneticPr fontId="2"/>
  </si>
  <si>
    <t>３．評価欄は自動計算をしますので、内容を編集しないでください。</t>
    <phoneticPr fontId="2"/>
  </si>
  <si>
    <t>※評価欄（編集禁）</t>
    <phoneticPr fontId="2"/>
  </si>
  <si>
    <t>建築設備士</t>
    <rPh sb="0" eb="2">
      <t>ケンチク</t>
    </rPh>
    <rPh sb="2" eb="4">
      <t>セツビ</t>
    </rPh>
    <rPh sb="4" eb="5">
      <t>シ</t>
    </rPh>
    <phoneticPr fontId="19"/>
  </si>
  <si>
    <t>選択</t>
    <rPh sb="0" eb="2">
      <t>センタク</t>
    </rPh>
    <phoneticPr fontId="19"/>
  </si>
  <si>
    <t>技術士「機械部門（動力エネルギー）」</t>
    <rPh sb="0" eb="3">
      <t>ギジュツシ</t>
    </rPh>
    <phoneticPr fontId="19"/>
  </si>
  <si>
    <t>第一種電気主任技術者</t>
    <rPh sb="0" eb="1">
      <t>ダイ</t>
    </rPh>
    <rPh sb="2" eb="3">
      <t>シュ</t>
    </rPh>
    <rPh sb="5" eb="7">
      <t>シュニン</t>
    </rPh>
    <rPh sb="7" eb="10">
      <t>ギジュツシャ</t>
    </rPh>
    <phoneticPr fontId="19"/>
  </si>
  <si>
    <t>技術士「電気電子部門」</t>
    <rPh sb="0" eb="3">
      <t>ギジュツシ</t>
    </rPh>
    <phoneticPr fontId="19"/>
  </si>
  <si>
    <t>技術士（土質及び基礎）</t>
    <rPh sb="0" eb="3">
      <t>ギジュツシ</t>
    </rPh>
    <rPh sb="4" eb="6">
      <t>ドシツ</t>
    </rPh>
    <rPh sb="6" eb="7">
      <t>オヨ</t>
    </rPh>
    <rPh sb="8" eb="10">
      <t>キソ</t>
    </rPh>
    <phoneticPr fontId="19"/>
  </si>
  <si>
    <t>技術士（鋼構造及びコンクリート）</t>
    <rPh sb="0" eb="3">
      <t>ギジュツシ</t>
    </rPh>
    <rPh sb="4" eb="5">
      <t>コウ</t>
    </rPh>
    <rPh sb="5" eb="7">
      <t>コウゾウ</t>
    </rPh>
    <rPh sb="7" eb="8">
      <t>オヨ</t>
    </rPh>
    <phoneticPr fontId="19"/>
  </si>
  <si>
    <t>技術士「衛生工学部門（空気調和）」</t>
    <rPh sb="0" eb="3">
      <t>ギジュツシ</t>
    </rPh>
    <rPh sb="4" eb="6">
      <t>エイセイ</t>
    </rPh>
    <rPh sb="6" eb="8">
      <t>コウガク</t>
    </rPh>
    <rPh sb="11" eb="13">
      <t>クウキ</t>
    </rPh>
    <rPh sb="13" eb="15">
      <t>チョウワ</t>
    </rPh>
    <phoneticPr fontId="19"/>
  </si>
  <si>
    <t>技術士「機械部門（熱工学）」</t>
    <rPh sb="0" eb="3">
      <t>ギジュツシ</t>
    </rPh>
    <phoneticPr fontId="19"/>
  </si>
  <si>
    <t>技術士「機械部門（流体工学）」</t>
    <rPh sb="0" eb="3">
      <t>ギジュツシ</t>
    </rPh>
    <phoneticPr fontId="19"/>
  </si>
  <si>
    <t>技術士「衛生工学部門（建築環境）」</t>
    <rPh sb="0" eb="3">
      <t>ギジュツシ</t>
    </rPh>
    <rPh sb="4" eb="6">
      <t>エイセイ</t>
    </rPh>
    <rPh sb="6" eb="8">
      <t>コウガク</t>
    </rPh>
    <rPh sb="11" eb="13">
      <t>ケンチク</t>
    </rPh>
    <rPh sb="13" eb="15">
      <t>カンキョウ</t>
    </rPh>
    <phoneticPr fontId="19"/>
  </si>
  <si>
    <t>受付番号</t>
    <rPh sb="0" eb="2">
      <t>ウケツケ</t>
    </rPh>
    <rPh sb="2" eb="4">
      <t>バンゴウ</t>
    </rPh>
    <phoneticPr fontId="2"/>
  </si>
  <si>
    <t>受領確認書</t>
    <rPh sb="0" eb="2">
      <t>ジュリョウ</t>
    </rPh>
    <rPh sb="2" eb="5">
      <t>カクニンショ</t>
    </rPh>
    <phoneticPr fontId="2"/>
  </si>
  <si>
    <t>あなたの参加表明書は、
右記の受付番号で受領しました。</t>
    <phoneticPr fontId="2"/>
  </si>
  <si>
    <t>建築（構造）主任担当者の経歴等</t>
    <rPh sb="0" eb="2">
      <t>ケンチク</t>
    </rPh>
    <rPh sb="3" eb="5">
      <t>コウゾウ</t>
    </rPh>
    <rPh sb="6" eb="8">
      <t>シュニン</t>
    </rPh>
    <rPh sb="8" eb="11">
      <t>タントウシャ</t>
    </rPh>
    <rPh sb="12" eb="14">
      <t>ケイレキ</t>
    </rPh>
    <rPh sb="14" eb="15">
      <t>トウ</t>
    </rPh>
    <phoneticPr fontId="2"/>
  </si>
  <si>
    <t>電気設備主任担当者の経歴等</t>
    <rPh sb="0" eb="2">
      <t>デンキ</t>
    </rPh>
    <rPh sb="2" eb="4">
      <t>セツビ</t>
    </rPh>
    <rPh sb="4" eb="6">
      <t>シュニン</t>
    </rPh>
    <rPh sb="6" eb="9">
      <t>タントウシャ</t>
    </rPh>
    <rPh sb="10" eb="12">
      <t>ケイレキ</t>
    </rPh>
    <rPh sb="12" eb="13">
      <t>トウ</t>
    </rPh>
    <phoneticPr fontId="2"/>
  </si>
  <si>
    <t>機械設備主任担当者の経歴等</t>
    <rPh sb="0" eb="2">
      <t>キカイ</t>
    </rPh>
    <rPh sb="2" eb="4">
      <t>セツビ</t>
    </rPh>
    <rPh sb="4" eb="6">
      <t>シュニン</t>
    </rPh>
    <rPh sb="6" eb="9">
      <t>タントウシャ</t>
    </rPh>
    <rPh sb="10" eb="12">
      <t>ケイレキ</t>
    </rPh>
    <rPh sb="12" eb="13">
      <t>トウ</t>
    </rPh>
    <phoneticPr fontId="2"/>
  </si>
  <si>
    <t>参加者名</t>
    <phoneticPr fontId="2"/>
  </si>
  <si>
    <t>建築
（構造）</t>
    <phoneticPr fontId="2"/>
  </si>
  <si>
    <t>電気設備</t>
    <phoneticPr fontId="2"/>
  </si>
  <si>
    <t>CCMJ</t>
    <phoneticPr fontId="2"/>
  </si>
  <si>
    <t>担当業務</t>
    <phoneticPr fontId="2"/>
  </si>
  <si>
    <t>△△事務所</t>
    <phoneticPr fontId="2"/>
  </si>
  <si>
    <t>うち１項目</t>
    <phoneticPr fontId="2"/>
  </si>
  <si>
    <t>４．受注者欄は、単独の場合は自社名を、協力で参加した場合は元請企業を、カッコ書きで入力してください。</t>
    <phoneticPr fontId="2"/>
  </si>
  <si>
    <t>受注者名
（元請企業）</t>
    <phoneticPr fontId="2"/>
  </si>
  <si>
    <t>６．契約内に複数棟ある場合、施設の概要は、同種業務・類似業務に該当する棟又は部分について入力してください。</t>
    <phoneticPr fontId="2"/>
  </si>
  <si>
    <t>CCMJ</t>
    <phoneticPr fontId="19"/>
  </si>
  <si>
    <t>一級建築士</t>
    <rPh sb="0" eb="5">
      <t>イッキュウケンチクシ</t>
    </rPh>
    <phoneticPr fontId="2"/>
  </si>
  <si>
    <t>全CM</t>
    <rPh sb="0" eb="1">
      <t>ゼン</t>
    </rPh>
    <phoneticPr fontId="2"/>
  </si>
  <si>
    <t>合計評価点</t>
    <rPh sb="0" eb="2">
      <t>ゴウケイ</t>
    </rPh>
    <rPh sb="2" eb="4">
      <t>ヒョウカ</t>
    </rPh>
    <rPh sb="4" eb="5">
      <t>テン</t>
    </rPh>
    <phoneticPr fontId="2"/>
  </si>
  <si>
    <t>管理技術者
主任担当者
担当者の別</t>
    <rPh sb="0" eb="2">
      <t>カンリ</t>
    </rPh>
    <rPh sb="2" eb="4">
      <t>ギジュツ</t>
    </rPh>
    <rPh sb="4" eb="5">
      <t>シャ</t>
    </rPh>
    <rPh sb="6" eb="8">
      <t>シュニン</t>
    </rPh>
    <rPh sb="8" eb="11">
      <t>タントウシャ</t>
    </rPh>
    <rPh sb="12" eb="14">
      <t>タントウ</t>
    </rPh>
    <phoneticPr fontId="2"/>
  </si>
  <si>
    <t>主任担当者</t>
  </si>
  <si>
    <t>主任担当者</t>
    <phoneticPr fontId="2"/>
  </si>
  <si>
    <t>担当者</t>
    <phoneticPr fontId="2"/>
  </si>
  <si>
    <t>担当業務分野</t>
    <phoneticPr fontId="2"/>
  </si>
  <si>
    <t>類似</t>
  </si>
  <si>
    <t>設備設計一級建築士</t>
    <phoneticPr fontId="19"/>
  </si>
  <si>
    <t>電気設備主任担当者の経歴等</t>
    <rPh sb="0" eb="2">
      <t>デンキ</t>
    </rPh>
    <rPh sb="2" eb="4">
      <t>セツビ</t>
    </rPh>
    <rPh sb="4" eb="6">
      <t>シュニン</t>
    </rPh>
    <rPh sb="6" eb="9">
      <t>タントウシャ</t>
    </rPh>
    <rPh sb="10" eb="12">
      <t>ケイレキ</t>
    </rPh>
    <rPh sb="12" eb="13">
      <t>ナド</t>
    </rPh>
    <phoneticPr fontId="2"/>
  </si>
  <si>
    <t>担当係数</t>
    <phoneticPr fontId="2"/>
  </si>
  <si>
    <t>機械設備主任担当者の経歴等</t>
    <rPh sb="4" eb="6">
      <t>シュニン</t>
    </rPh>
    <rPh sb="6" eb="9">
      <t>タントウシャ</t>
    </rPh>
    <rPh sb="10" eb="12">
      <t>ケイレキ</t>
    </rPh>
    <rPh sb="12" eb="13">
      <t>ナド</t>
    </rPh>
    <phoneticPr fontId="2"/>
  </si>
  <si>
    <t>建設コスト管理主任担当者の経歴等</t>
    <rPh sb="0" eb="2">
      <t>ケンセツ</t>
    </rPh>
    <rPh sb="7" eb="9">
      <t>シュニン</t>
    </rPh>
    <rPh sb="9" eb="12">
      <t>タントウシャ</t>
    </rPh>
    <rPh sb="13" eb="15">
      <t>ケイレキ</t>
    </rPh>
    <rPh sb="15" eb="16">
      <t>ナド</t>
    </rPh>
    <phoneticPr fontId="2"/>
  </si>
  <si>
    <t>一級建築士</t>
    <rPh sb="0" eb="2">
      <t>イッキュウ</t>
    </rPh>
    <rPh sb="2" eb="5">
      <t>ケンチクシ</t>
    </rPh>
    <phoneticPr fontId="2"/>
  </si>
  <si>
    <t>一級建築士・建築設備士</t>
    <rPh sb="6" eb="8">
      <t>ケンチク</t>
    </rPh>
    <rPh sb="8" eb="10">
      <t>セツビ</t>
    </rPh>
    <rPh sb="10" eb="11">
      <t>シ</t>
    </rPh>
    <phoneticPr fontId="2"/>
  </si>
  <si>
    <t>一級建築士・建築設備士</t>
    <phoneticPr fontId="2"/>
  </si>
  <si>
    <t>担当部署名等</t>
    <rPh sb="2" eb="4">
      <t>ブショ</t>
    </rPh>
    <rPh sb="5" eb="6">
      <t>トウ</t>
    </rPh>
    <phoneticPr fontId="2"/>
  </si>
  <si>
    <t>建設コスト管理</t>
    <rPh sb="0" eb="2">
      <t>ケンセツ</t>
    </rPh>
    <rPh sb="5" eb="7">
      <t>カンリ</t>
    </rPh>
    <phoneticPr fontId="2"/>
  </si>
  <si>
    <t>工事施工計画</t>
    <rPh sb="0" eb="2">
      <t>コウジ</t>
    </rPh>
    <rPh sb="2" eb="4">
      <t>セコウ</t>
    </rPh>
    <rPh sb="4" eb="6">
      <t>ケイカク</t>
    </rPh>
    <phoneticPr fontId="2"/>
  </si>
  <si>
    <t>建築コスト管理士</t>
    <rPh sb="0" eb="2">
      <t>ケンチク</t>
    </rPh>
    <rPh sb="5" eb="7">
      <t>カンリ</t>
    </rPh>
    <rPh sb="7" eb="8">
      <t>シ</t>
    </rPh>
    <phoneticPr fontId="2"/>
  </si>
  <si>
    <t>建築コスト管理士・建築積算士</t>
    <rPh sb="0" eb="2">
      <t>ケンチク</t>
    </rPh>
    <rPh sb="5" eb="7">
      <t>カンリ</t>
    </rPh>
    <rPh sb="7" eb="8">
      <t>シ</t>
    </rPh>
    <rPh sb="9" eb="11">
      <t>ケンチク</t>
    </rPh>
    <rPh sb="11" eb="13">
      <t>セキサン</t>
    </rPh>
    <rPh sb="13" eb="14">
      <t>シ</t>
    </rPh>
    <phoneticPr fontId="2"/>
  </si>
  <si>
    <t>建設コスト管理主任担当者の経歴等</t>
    <rPh sb="0" eb="2">
      <t>ケンセツ</t>
    </rPh>
    <rPh sb="5" eb="7">
      <t>カンリ</t>
    </rPh>
    <rPh sb="7" eb="9">
      <t>シュニン</t>
    </rPh>
    <rPh sb="9" eb="12">
      <t>タントウシャ</t>
    </rPh>
    <rPh sb="13" eb="15">
      <t>ケイレキ</t>
    </rPh>
    <rPh sb="15" eb="16">
      <t>トウ</t>
    </rPh>
    <phoneticPr fontId="2"/>
  </si>
  <si>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2"/>
  </si>
  <si>
    <t>業務提案書（表紙）</t>
    <rPh sb="0" eb="2">
      <t>ギョウム</t>
    </rPh>
    <rPh sb="2" eb="4">
      <t>テイアン</t>
    </rPh>
    <rPh sb="4" eb="5">
      <t>ショ</t>
    </rPh>
    <rPh sb="6" eb="8">
      <t>ヒョウシ</t>
    </rPh>
    <phoneticPr fontId="2"/>
  </si>
  <si>
    <t>業務提案書番号</t>
    <rPh sb="5" eb="7">
      <t>バンゴウ</t>
    </rPh>
    <phoneticPr fontId="2"/>
  </si>
  <si>
    <t>備考欄</t>
    <phoneticPr fontId="2"/>
  </si>
  <si>
    <t>建築（構造）主任担当者の経歴等</t>
    <rPh sb="0" eb="2">
      <t>ケンチク</t>
    </rPh>
    <rPh sb="3" eb="5">
      <t>コウゾウ</t>
    </rPh>
    <rPh sb="6" eb="8">
      <t>シュニン</t>
    </rPh>
    <rPh sb="8" eb="11">
      <t>タントウシャ</t>
    </rPh>
    <rPh sb="12" eb="14">
      <t>ケイレキ</t>
    </rPh>
    <rPh sb="14" eb="15">
      <t>ナド</t>
    </rPh>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</si>
  <si>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</si>
  <si>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トウ</t>
    </rPh>
    <phoneticPr fontId="2"/>
  </si>
  <si>
    <t>建築
（総合）</t>
    <rPh sb="4" eb="6">
      <t>ソウゴウ</t>
    </rPh>
    <phoneticPr fontId="2"/>
  </si>
  <si>
    <t>実績番号</t>
    <phoneticPr fontId="2"/>
  </si>
  <si>
    <t>同種
類似
の別</t>
    <phoneticPr fontId="2"/>
  </si>
  <si>
    <t>㎡</t>
    <phoneticPr fontId="2"/>
  </si>
  <si>
    <t>選択</t>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</si>
  <si>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</si>
  <si>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ナド</t>
    </rPh>
    <phoneticPr fontId="2"/>
  </si>
  <si>
    <t>うち２項目</t>
    <phoneticPr fontId="2"/>
  </si>
  <si>
    <t>×</t>
    <phoneticPr fontId="2"/>
  </si>
  <si>
    <t>　　　　　</t>
    <phoneticPr fontId="2"/>
  </si>
  <si>
    <t>②生年月日</t>
    <phoneticPr fontId="2"/>
  </si>
  <si>
    <t>業務名：</t>
    <rPh sb="0" eb="2">
      <t>ギョウム</t>
    </rPh>
    <rPh sb="2" eb="3">
      <t>メイ</t>
    </rPh>
    <phoneticPr fontId="2"/>
  </si>
  <si>
    <t>質疑書</t>
    <phoneticPr fontId="2"/>
  </si>
  <si>
    <t>質　疑　書</t>
    <rPh sb="0" eb="1">
      <t>シツ</t>
    </rPh>
    <rPh sb="2" eb="3">
      <t>ギ</t>
    </rPh>
    <rPh sb="4" eb="5">
      <t>ショ</t>
    </rPh>
    <phoneticPr fontId="2"/>
  </si>
  <si>
    <t>CCMJ</t>
  </si>
  <si>
    <t>一級建築士</t>
    <phoneticPr fontId="19"/>
  </si>
  <si>
    <t>CCMJ</t>
    <phoneticPr fontId="19"/>
  </si>
  <si>
    <t>技術士（施工計画、施工設備及び積算）</t>
    <phoneticPr fontId="2"/>
  </si>
  <si>
    <t>CCMJ</t>
    <phoneticPr fontId="19"/>
  </si>
  <si>
    <t>１．参加者の実績を5件まで入力してください。入力可能な実績は、募集要項の同種業務、類似業務に限ります。</t>
    <phoneticPr fontId="2"/>
  </si>
  <si>
    <t>CFMJ（認定ファシリティマネジャー）</t>
    <phoneticPr fontId="2"/>
  </si>
  <si>
    <t>CFMJ（認定ファシリティマネジャー）</t>
    <phoneticPr fontId="19"/>
  </si>
  <si>
    <t>⑥保有資格等</t>
    <rPh sb="1" eb="3">
      <t>ホユウ</t>
    </rPh>
    <rPh sb="3" eb="5">
      <t>シカク</t>
    </rPh>
    <rPh sb="5" eb="6">
      <t>トウ</t>
    </rPh>
    <phoneticPr fontId="2"/>
  </si>
  <si>
    <t>令和　　年　月　　日</t>
    <rPh sb="6" eb="7">
      <t>ガツ</t>
    </rPh>
    <rPh sb="9" eb="10">
      <t>ニチ</t>
    </rPh>
    <phoneticPr fontId="2"/>
  </si>
  <si>
    <t>令和　　年　　月　　日</t>
    <rPh sb="7" eb="8">
      <t>ツキ</t>
    </rPh>
    <rPh sb="10" eb="11">
      <t>ヒ</t>
    </rPh>
    <phoneticPr fontId="2"/>
  </si>
  <si>
    <t>令和　　年　　月　　日</t>
    <rPh sb="7" eb="8">
      <t>ガツ</t>
    </rPh>
    <rPh sb="10" eb="11">
      <t>ニチ</t>
    </rPh>
    <phoneticPr fontId="2"/>
  </si>
  <si>
    <t>兼務の有無（</t>
    <rPh sb="0" eb="2">
      <t>ケンム</t>
    </rPh>
    <rPh sb="3" eb="5">
      <t>ウム</t>
    </rPh>
    <phoneticPr fontId="2"/>
  </si>
  <si>
    <t>）兼務する分野（</t>
    <rPh sb="5" eb="7">
      <t>ブンヤ</t>
    </rPh>
    <phoneticPr fontId="2"/>
  </si>
  <si>
    <t>）</t>
  </si>
  <si>
    <t>有</t>
    <rPh sb="0" eb="1">
      <t>アリ</t>
    </rPh>
    <phoneticPr fontId="2"/>
  </si>
  <si>
    <t>　　　　　</t>
  </si>
  <si>
    <t>②生年月日</t>
  </si>
  <si>
    <t>　　　　　　年　　月　　日　　</t>
  </si>
  <si>
    <t>（</t>
  </si>
  <si>
    <t>才）</t>
  </si>
  <si>
    <t>無</t>
    <rPh sb="0" eb="1">
      <t>ナ</t>
    </rPh>
    <phoneticPr fontId="2"/>
  </si>
  <si>
    <t>④役職</t>
  </si>
  <si>
    <t>年</t>
  </si>
  <si>
    <t>(登録番号：</t>
  </si>
  <si>
    <t>CASBEE 建築評価員</t>
  </si>
  <si>
    <t>CFMJ認定ファシリティマネジャー</t>
  </si>
  <si>
    <t>技術士（施工計画、施工設備及び積算）</t>
  </si>
  <si>
    <t>建築（総合）</t>
    <rPh sb="0" eb="2">
      <t>ケンチク</t>
    </rPh>
    <rPh sb="3" eb="5">
      <t>ソウゴウ</t>
    </rPh>
    <phoneticPr fontId="2"/>
  </si>
  <si>
    <t>技術士（建設環境)</t>
  </si>
  <si>
    <t>建築（構造）</t>
    <rPh sb="0" eb="2">
      <t>ケンチク</t>
    </rPh>
    <rPh sb="3" eb="5">
      <t>コウゾウ</t>
    </rPh>
    <phoneticPr fontId="2"/>
  </si>
  <si>
    <t>建築積算士</t>
    <rPh sb="0" eb="2">
      <t>ケンチク</t>
    </rPh>
    <rPh sb="2" eb="4">
      <t>セキサン</t>
    </rPh>
    <rPh sb="4" eb="5">
      <t>シ</t>
    </rPh>
    <phoneticPr fontId="18"/>
  </si>
  <si>
    <t>電気設備</t>
    <rPh sb="0" eb="2">
      <t>デンキ</t>
    </rPh>
    <rPh sb="2" eb="4">
      <t>セツビ</t>
    </rPh>
    <phoneticPr fontId="2"/>
  </si>
  <si>
    <t>機械設備</t>
    <rPh sb="0" eb="2">
      <t>キカイ</t>
    </rPh>
    <rPh sb="2" eb="4">
      <t>セツビ</t>
    </rPh>
    <phoneticPr fontId="2"/>
  </si>
  <si>
    <t>実績番号</t>
  </si>
  <si>
    <t>区分</t>
  </si>
  <si>
    <t>発注者名</t>
  </si>
  <si>
    <t>業務期間等</t>
  </si>
  <si>
    <t>同種
類似
の別</t>
  </si>
  <si>
    <t>受注者名
（代表者・元請）</t>
  </si>
  <si>
    <t>構造種別</t>
  </si>
  <si>
    <t>業務発注年月</t>
  </si>
  <si>
    <t>地上・地下</t>
  </si>
  <si>
    <t>業務完了年月</t>
  </si>
  <si>
    <t>分担業務分野</t>
  </si>
  <si>
    <t>延べ面積</t>
  </si>
  <si>
    <t>例</t>
  </si>
  <si>
    <t>○○市役所</t>
  </si>
  <si>
    <t>庁舎</t>
  </si>
  <si>
    <t>SRC造一部鉄骨造</t>
  </si>
  <si>
    <t>※評価欄（編集禁）</t>
  </si>
  <si>
    <t>△△事務所</t>
  </si>
  <si>
    <t>8F/B1</t>
  </si>
  <si>
    <t>㎡</t>
  </si>
  <si>
    <t>担当者</t>
  </si>
  <si>
    <t>造</t>
  </si>
  <si>
    <t>H　年　月</t>
  </si>
  <si>
    <t>F/B</t>
  </si>
  <si>
    <t>実績評価点１</t>
  </si>
  <si>
    <t>３．評価欄は自動計算をしますので、内容を編集しないでください。</t>
  </si>
  <si>
    <t>工事施工計画主任担当者の経歴等</t>
    <rPh sb="0" eb="2">
      <t>コウジ</t>
    </rPh>
    <rPh sb="2" eb="4">
      <t>セコウ</t>
    </rPh>
    <rPh sb="6" eb="8">
      <t>シュニン</t>
    </rPh>
    <rPh sb="8" eb="11">
      <t>タントウシャ</t>
    </rPh>
    <rPh sb="12" eb="14">
      <t>ケイレキ</t>
    </rPh>
    <rPh sb="14" eb="15">
      <t>ナド</t>
    </rPh>
    <phoneticPr fontId="2"/>
  </si>
  <si>
    <t>７．記載した業務については契約書（鑑）の写し、業務の内容がわかる仕様書等及び施設の概要が同種業務又は
  　類似業務に該当することが正確に確認できる資料等の参考資料を提出してください。</t>
    <phoneticPr fontId="2"/>
  </si>
  <si>
    <t>公共建築工事品質確保技術者（Ⅰ）</t>
    <phoneticPr fontId="2"/>
  </si>
  <si>
    <r>
      <t>H24</t>
    </r>
    <r>
      <rPr>
        <sz val="10"/>
        <rFont val="ＭＳ 明朝"/>
        <family val="1"/>
        <charset val="128"/>
      </rPr>
      <t>年</t>
    </r>
    <r>
      <rPr>
        <sz val="10"/>
        <rFont val="Century"/>
        <family val="1"/>
      </rPr>
      <t>12</t>
    </r>
    <r>
      <rPr>
        <sz val="10"/>
        <rFont val="ＭＳ 明朝"/>
        <family val="1"/>
        <charset val="128"/>
      </rPr>
      <t>月</t>
    </r>
    <phoneticPr fontId="2"/>
  </si>
  <si>
    <r>
      <t>H25</t>
    </r>
    <r>
      <rPr>
        <sz val="10"/>
        <rFont val="ＭＳ 明朝"/>
        <family val="1"/>
        <charset val="128"/>
      </rPr>
      <t>年</t>
    </r>
    <r>
      <rPr>
        <sz val="10"/>
        <rFont val="Century"/>
        <family val="1"/>
      </rPr>
      <t>10</t>
    </r>
    <r>
      <rPr>
        <sz val="10"/>
        <rFont val="ＭＳ 明朝"/>
        <family val="1"/>
        <charset val="128"/>
      </rPr>
      <t>月</t>
    </r>
    <phoneticPr fontId="2"/>
  </si>
  <si>
    <r>
      <t>H29</t>
    </r>
    <r>
      <rPr>
        <sz val="10"/>
        <rFont val="ＭＳ 明朝"/>
        <family val="1"/>
        <charset val="128"/>
      </rPr>
      <t>年</t>
    </r>
    <r>
      <rPr>
        <sz val="10"/>
        <rFont val="Century"/>
        <family val="1"/>
      </rPr>
      <t>3</t>
    </r>
    <r>
      <rPr>
        <sz val="10"/>
        <rFont val="ＭＳ 明朝"/>
        <family val="1"/>
        <charset val="128"/>
      </rPr>
      <t>月</t>
    </r>
    <phoneticPr fontId="2"/>
  </si>
  <si>
    <t>１級建築施工管理技士</t>
    <phoneticPr fontId="2"/>
  </si>
  <si>
    <t>完成（予定）年月</t>
    <phoneticPr fontId="2"/>
  </si>
  <si>
    <t>１級建築施工管理技士</t>
    <rPh sb="1" eb="2">
      <t>キュウ</t>
    </rPh>
    <rPh sb="2" eb="4">
      <t>ケンチク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</si>
  <si>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19"/>
  </si>
  <si>
    <t>１級電気工事施工管理技士</t>
    <rPh sb="6" eb="8">
      <t>セコウ</t>
    </rPh>
    <phoneticPr fontId="19"/>
  </si>
  <si>
    <t>１級管工事施工管理技士</t>
    <phoneticPr fontId="19"/>
  </si>
  <si>
    <t>会　社　概　要</t>
    <rPh sb="0" eb="1">
      <t>カイ</t>
    </rPh>
    <rPh sb="2" eb="3">
      <t>シャ</t>
    </rPh>
    <rPh sb="4" eb="5">
      <t>ガイ</t>
    </rPh>
    <rPh sb="6" eb="7">
      <t>ヨウ</t>
    </rPh>
    <phoneticPr fontId="2"/>
  </si>
  <si>
    <t>法人名等</t>
    <rPh sb="0" eb="2">
      <t>ホウジン</t>
    </rPh>
    <rPh sb="2" eb="3">
      <t>ナ</t>
    </rPh>
    <rPh sb="3" eb="4">
      <t>トウ</t>
    </rPh>
    <phoneticPr fontId="30"/>
  </si>
  <si>
    <t>所在地</t>
    <rPh sb="0" eb="3">
      <t>ショザイチ</t>
    </rPh>
    <phoneticPr fontId="30"/>
  </si>
  <si>
    <t>資本金</t>
    <rPh sb="0" eb="3">
      <t>シホンキン</t>
    </rPh>
    <phoneticPr fontId="30"/>
  </si>
  <si>
    <t>株式上場の有無</t>
    <rPh sb="0" eb="2">
      <t>カブシキ</t>
    </rPh>
    <rPh sb="2" eb="4">
      <t>ジョウジョウ</t>
    </rPh>
    <rPh sb="5" eb="7">
      <t>ウム</t>
    </rPh>
    <phoneticPr fontId="30"/>
  </si>
  <si>
    <t>有（　　　　　　　　　　　　　　　　　）・無</t>
    <rPh sb="0" eb="1">
      <t>アリ</t>
    </rPh>
    <rPh sb="21" eb="22">
      <t>ナ</t>
    </rPh>
    <phoneticPr fontId="30"/>
  </si>
  <si>
    <t>業務内容</t>
    <rPh sb="0" eb="2">
      <t>ギョウム</t>
    </rPh>
    <rPh sb="2" eb="4">
      <t>ナイヨウ</t>
    </rPh>
    <phoneticPr fontId="30"/>
  </si>
  <si>
    <t>※株式上場している場合は、株式市場名を記載すること</t>
    <rPh sb="1" eb="3">
      <t>カブシキ</t>
    </rPh>
    <rPh sb="3" eb="5">
      <t>ジョウジョウ</t>
    </rPh>
    <rPh sb="9" eb="11">
      <t>バアイ</t>
    </rPh>
    <rPh sb="13" eb="15">
      <t>カブシキ</t>
    </rPh>
    <rPh sb="15" eb="17">
      <t>シジョウ</t>
    </rPh>
    <rPh sb="17" eb="18">
      <t>メイ</t>
    </rPh>
    <rPh sb="19" eb="21">
      <t>キサイ</t>
    </rPh>
    <phoneticPr fontId="30"/>
  </si>
  <si>
    <t>会社概要</t>
    <rPh sb="0" eb="4">
      <t>カイシャガイヨウ</t>
    </rPh>
    <phoneticPr fontId="2"/>
  </si>
  <si>
    <r>
      <t>H28</t>
    </r>
    <r>
      <rPr>
        <sz val="10"/>
        <rFont val="ＭＳ Ｐ明朝"/>
        <family val="1"/>
        <charset val="128"/>
      </rPr>
      <t>年</t>
    </r>
    <r>
      <rPr>
        <sz val="10"/>
        <rFont val="Century"/>
        <family val="1"/>
      </rPr>
      <t>12</t>
    </r>
    <r>
      <rPr>
        <sz val="10"/>
        <rFont val="ＭＳ Ｐ明朝"/>
        <family val="1"/>
        <charset val="128"/>
      </rPr>
      <t>月</t>
    </r>
    <phoneticPr fontId="2"/>
  </si>
  <si>
    <r>
      <t>H29</t>
    </r>
    <r>
      <rPr>
        <sz val="10"/>
        <rFont val="ＭＳ Ｐ明朝"/>
        <family val="1"/>
        <charset val="128"/>
      </rPr>
      <t>年</t>
    </r>
    <r>
      <rPr>
        <sz val="10"/>
        <rFont val="Century"/>
        <family val="1"/>
      </rPr>
      <t>10</t>
    </r>
    <r>
      <rPr>
        <sz val="10"/>
        <rFont val="ＭＳ Ｐ明朝"/>
        <family val="1"/>
        <charset val="128"/>
      </rPr>
      <t>月</t>
    </r>
    <phoneticPr fontId="2"/>
  </si>
  <si>
    <r>
      <rPr>
        <sz val="10"/>
        <rFont val="Century"/>
        <family val="1"/>
      </rPr>
      <t>R3</t>
    </r>
    <r>
      <rPr>
        <sz val="10"/>
        <rFont val="ＭＳ Ｐ明朝"/>
        <family val="1"/>
        <charset val="128"/>
      </rPr>
      <t>年</t>
    </r>
    <r>
      <rPr>
        <sz val="10"/>
        <rFont val="Century"/>
        <family val="1"/>
      </rPr>
      <t>3</t>
    </r>
    <r>
      <rPr>
        <sz val="10"/>
        <rFont val="ＭＳ Ｐ明朝"/>
        <family val="1"/>
        <charset val="128"/>
      </rPr>
      <t>月</t>
    </r>
    <phoneticPr fontId="2"/>
  </si>
  <si>
    <t>○○市○○建設事業設計業務委託</t>
  </si>
  <si>
    <t>⑦平成２８年 ４ 月 １ 日以降業務の実績</t>
    <rPh sb="9" eb="10">
      <t>ツキ</t>
    </rPh>
    <rPh sb="13" eb="14">
      <t>ヒ</t>
    </rPh>
    <rPh sb="14" eb="16">
      <t>イコウ</t>
    </rPh>
    <rPh sb="16" eb="18">
      <t>ギョウム</t>
    </rPh>
    <rPh sb="19" eb="21">
      <t>ジッセキ</t>
    </rPh>
    <phoneticPr fontId="2"/>
  </si>
  <si>
    <t>⑦平成２８年 ４ 月 １ 日以降業務の実績</t>
  </si>
  <si>
    <t>（あて先）　四日市市長　森　智広　</t>
    <rPh sb="3" eb="4">
      <t>サキ</t>
    </rPh>
    <rPh sb="6" eb="9">
      <t>ヨッカイチ</t>
    </rPh>
    <rPh sb="9" eb="11">
      <t>シチョウ</t>
    </rPh>
    <rPh sb="12" eb="13">
      <t>モリ</t>
    </rPh>
    <rPh sb="14" eb="15">
      <t>トモ</t>
    </rPh>
    <rPh sb="15" eb="16">
      <t>ヒロ</t>
    </rPh>
    <phoneticPr fontId="2"/>
  </si>
  <si>
    <t>（あて先）　四日市市長　森　智広　</t>
    <rPh sb="6" eb="9">
      <t>ヨッカイチ</t>
    </rPh>
    <rPh sb="9" eb="11">
      <t>シチョウ</t>
    </rPh>
    <rPh sb="12" eb="13">
      <t>モリ</t>
    </rPh>
    <rPh sb="14" eb="15">
      <t>トモ</t>
    </rPh>
    <rPh sb="15" eb="16">
      <t>ヒロ</t>
    </rPh>
    <phoneticPr fontId="2"/>
  </si>
  <si>
    <t>質疑№</t>
    <rPh sb="0" eb="2">
      <t>シツギ</t>
    </rPh>
    <phoneticPr fontId="2"/>
  </si>
  <si>
    <t>質疑事項</t>
    <rPh sb="0" eb="2">
      <t>シツギ</t>
    </rPh>
    <rPh sb="2" eb="4">
      <t>ジコウ</t>
    </rPh>
    <phoneticPr fontId="2"/>
  </si>
  <si>
    <t>様式1</t>
    <rPh sb="0" eb="2">
      <t>ヨウシキ</t>
    </rPh>
    <phoneticPr fontId="2"/>
  </si>
  <si>
    <r>
      <t>様式2</t>
    </r>
    <r>
      <rPr>
        <sz val="10"/>
        <color indexed="8"/>
        <rFont val="Arial"/>
        <family val="2"/>
      </rPr>
      <t/>
    </r>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</si>
  <si>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</si>
  <si>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</si>
  <si>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</si>
  <si>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</si>
  <si>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</si>
  <si>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様式6-3</t>
    <rPh sb="0" eb="2">
      <t>ヨウシキ</t>
    </rPh>
    <phoneticPr fontId="2"/>
  </si>
  <si>
    <t>様式6-4</t>
    <rPh sb="0" eb="2">
      <t>ヨウシキ</t>
    </rPh>
    <phoneticPr fontId="2"/>
  </si>
  <si>
    <t>様式6-5</t>
    <rPh sb="0" eb="2">
      <t>ヨウシキ</t>
    </rPh>
    <phoneticPr fontId="2"/>
  </si>
  <si>
    <t>様式6-6</t>
    <rPh sb="0" eb="2">
      <t>ヨウシキ</t>
    </rPh>
    <phoneticPr fontId="2"/>
  </si>
  <si>
    <t>様式6-7</t>
    <rPh sb="0" eb="2">
      <t>ヨウシキ</t>
    </rPh>
    <phoneticPr fontId="2"/>
  </si>
  <si>
    <t>様式7</t>
    <rPh sb="0" eb="2">
      <t>ヨウシキ</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</si>
  <si>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</si>
  <si>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</si>
  <si>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</si>
  <si>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</si>
  <si>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</si>
  <si>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様式６-１</t>
    <rPh sb="0" eb="2">
      <t>ヨウシキ</t>
    </rPh>
    <phoneticPr fontId="2"/>
  </si>
  <si>
    <t>様式６-２</t>
    <rPh sb="0" eb="2">
      <t>ヨウシキ</t>
    </rPh>
    <phoneticPr fontId="2"/>
  </si>
  <si>
    <t>様式６-３</t>
    <rPh sb="0" eb="2">
      <t>ヨウシキ</t>
    </rPh>
    <phoneticPr fontId="2"/>
  </si>
  <si>
    <t>様式６-４</t>
    <rPh sb="0" eb="2">
      <t>ヨウシキ</t>
    </rPh>
    <phoneticPr fontId="2"/>
  </si>
  <si>
    <t>様式６-５</t>
    <rPh sb="0" eb="2">
      <t>ヨウシキ</t>
    </rPh>
    <phoneticPr fontId="2"/>
  </si>
  <si>
    <t>様式６-６</t>
    <rPh sb="0" eb="2">
      <t>ヨウシキ</t>
    </rPh>
    <phoneticPr fontId="2"/>
  </si>
  <si>
    <t>様式６-７</t>
    <rPh sb="0" eb="2">
      <t>ヨウシキ</t>
    </rPh>
    <phoneticPr fontId="2"/>
  </si>
  <si>
    <t>様式７</t>
    <rPh sb="0" eb="2">
      <t>ヨウシキ</t>
    </rPh>
    <phoneticPr fontId="2"/>
  </si>
  <si>
    <t>大学等拠点施設整備事業発注者支援業務委託
プロポーザル様式集</t>
    <rPh sb="11" eb="14">
      <t>ハッチュウシャ</t>
    </rPh>
    <rPh sb="14" eb="16">
      <t>シエン</t>
    </rPh>
    <rPh sb="27" eb="29">
      <t>ヨウシキ</t>
    </rPh>
    <rPh sb="29" eb="30">
      <t>シュウ</t>
    </rPh>
    <phoneticPr fontId="2"/>
  </si>
  <si>
    <t>大学等拠点施設整備事業発注者支援業務委託</t>
    <rPh sb="11" eb="14">
      <t>ハッチュウシャ</t>
    </rPh>
    <rPh sb="14" eb="16">
      <t>シエン</t>
    </rPh>
    <phoneticPr fontId="2"/>
  </si>
  <si>
    <t>様式８</t>
    <rPh sb="0" eb="2">
      <t>ヨウシキ</t>
    </rPh>
    <phoneticPr fontId="2"/>
  </si>
  <si>
    <t>借用書兼誓約書</t>
    <rPh sb="0" eb="3">
      <t>シャクヨウショ</t>
    </rPh>
    <rPh sb="3" eb="4">
      <t>ケン</t>
    </rPh>
    <rPh sb="4" eb="7">
      <t>セイヤクショ</t>
    </rPh>
    <phoneticPr fontId="2"/>
  </si>
  <si>
    <t>借用図書（CD-R　１枚）</t>
    <rPh sb="0" eb="2">
      <t>シャクヨウ</t>
    </rPh>
    <rPh sb="2" eb="4">
      <t>トショ</t>
    </rPh>
    <rPh sb="11" eb="12">
      <t>マイ</t>
    </rPh>
    <phoneticPr fontId="2"/>
  </si>
  <si>
    <t>貸与資料</t>
    <rPh sb="0" eb="2">
      <t>タイヨ</t>
    </rPh>
    <rPh sb="2" eb="4">
      <t>シリョウ</t>
    </rPh>
    <phoneticPr fontId="2"/>
  </si>
  <si>
    <t>四日市市大学基本計画策定委員会資料一式</t>
    <rPh sb="0" eb="3">
      <t>ヨッカイチ</t>
    </rPh>
    <rPh sb="3" eb="4">
      <t>シ</t>
    </rPh>
    <rPh sb="4" eb="6">
      <t>ダイガク</t>
    </rPh>
    <rPh sb="6" eb="8">
      <t>キホン</t>
    </rPh>
    <rPh sb="8" eb="10">
      <t>ケイカク</t>
    </rPh>
    <rPh sb="10" eb="12">
      <t>サクテイ</t>
    </rPh>
    <rPh sb="12" eb="15">
      <t>イインカイ</t>
    </rPh>
    <rPh sb="15" eb="17">
      <t>シリョウ</t>
    </rPh>
    <rPh sb="17" eb="19">
      <t>イッシキ</t>
    </rPh>
    <phoneticPr fontId="2"/>
  </si>
  <si>
    <t>返却確認書</t>
    <rPh sb="0" eb="2">
      <t>ヘンキャク</t>
    </rPh>
    <rPh sb="2" eb="4">
      <t>カクニン</t>
    </rPh>
    <rPh sb="4" eb="5">
      <t>ショ</t>
    </rPh>
    <phoneticPr fontId="2"/>
  </si>
  <si>
    <t>令和　　年　　月　　日</t>
    <rPh sb="0" eb="2">
      <t>レイワ</t>
    </rPh>
    <rPh sb="4" eb="5">
      <t>ネン</t>
    </rPh>
    <rPh sb="7" eb="8">
      <t>ガツ</t>
    </rPh>
    <rPh sb="10" eb="11">
      <t>ニチ</t>
    </rPh>
    <phoneticPr fontId="2"/>
  </si>
  <si>
    <t>提出してください。念書の書式は任意によるものとします。</t>
    <phoneticPr fontId="2"/>
  </si>
  <si>
    <t>　なお、返却の際、借用書兼誓約書のコピーとあわせて、「全複製データ消去を確認した旨の念書」を</t>
    <phoneticPr fontId="2"/>
  </si>
  <si>
    <t>１　借用者は、借用書兼誓約書の原本を貸与者に提出し、コピーを受領してください</t>
    <phoneticPr fontId="2"/>
  </si>
  <si>
    <t>２　返却者は、借用書兼誓約書のコピーに記名捺印し、貸与者に提出し、そのコピーを受領してください</t>
    <phoneticPr fontId="2"/>
  </si>
  <si>
    <t>返却者　　　　　　　　　　　　　　　　　　　　　　　　</t>
    <rPh sb="0" eb="3">
      <t>ヘンキャクシャ</t>
    </rPh>
    <phoneticPr fontId="2"/>
  </si>
  <si>
    <t>印</t>
    <phoneticPr fontId="2"/>
  </si>
  <si>
    <t>上記図書の返却をします。</t>
    <rPh sb="0" eb="2">
      <t>ジョウキ</t>
    </rPh>
    <rPh sb="2" eb="4">
      <t>トショ</t>
    </rPh>
    <rPh sb="5" eb="7">
      <t>ヘンキャク</t>
    </rPh>
    <phoneticPr fontId="2"/>
  </si>
  <si>
    <t>借用書兼誓約書</t>
    <phoneticPr fontId="2"/>
  </si>
  <si>
    <t>様式8</t>
    <rPh sb="0" eb="2">
      <t>ヨウシキ</t>
    </rPh>
    <phoneticPr fontId="2"/>
  </si>
  <si>
    <t>様式6-8</t>
    <rPh sb="0" eb="2">
      <t>ヨウシキ</t>
    </rPh>
    <phoneticPr fontId="2"/>
  </si>
  <si>
    <t>四日市市　政策推進部　まちなか拠点創造課</t>
    <rPh sb="0" eb="3">
      <t>ヨッカイチ</t>
    </rPh>
    <rPh sb="3" eb="4">
      <t>シ</t>
    </rPh>
    <rPh sb="5" eb="7">
      <t>セイサク</t>
    </rPh>
    <rPh sb="7" eb="9">
      <t>スイシン</t>
    </rPh>
    <rPh sb="9" eb="10">
      <t>ブ</t>
    </rPh>
    <rPh sb="15" eb="17">
      <t>キョテン</t>
    </rPh>
    <rPh sb="17" eb="19">
      <t>ソウゾウ</t>
    </rPh>
    <rPh sb="19" eb="20">
      <t>カ</t>
    </rPh>
    <phoneticPr fontId="2"/>
  </si>
  <si>
    <t>様式６-８</t>
    <rPh sb="0" eb="2">
      <t>ヨウシキ</t>
    </rPh>
    <phoneticPr fontId="2"/>
  </si>
  <si>
    <t>全業務</t>
    <rPh sb="1" eb="3">
      <t>ギョウム</t>
    </rPh>
    <phoneticPr fontId="2"/>
  </si>
  <si>
    <t>担当業務</t>
    <rPh sb="2" eb="4">
      <t>ギョウム</t>
    </rPh>
    <phoneticPr fontId="2"/>
  </si>
  <si>
    <t>２．区分、担当業務の欄は、「選択」というセルをクリック後、下向き矢印をクリックし、リストから該当するものを選んでください。</t>
    <rPh sb="7" eb="9">
      <t>ギョウム</t>
    </rPh>
    <phoneticPr fontId="2"/>
  </si>
  <si>
    <t>全業務</t>
    <rPh sb="0" eb="1">
      <t>ゼン</t>
    </rPh>
    <rPh sb="1" eb="3">
      <t>ギョウム</t>
    </rPh>
    <phoneticPr fontId="2"/>
  </si>
  <si>
    <t>２．実績を3件まで入力してください。入力可能な実績は、募集要項の同種業務、類似業務に限ります。</t>
    <phoneticPr fontId="2"/>
  </si>
  <si>
    <t>事業手法の検討、設計者・工事施工者の発注・選定・契約業務のうち担当業務</t>
    <rPh sb="0" eb="2">
      <t>ジギョウ</t>
    </rPh>
    <rPh sb="2" eb="4">
      <t>シュホウ</t>
    </rPh>
    <rPh sb="5" eb="7">
      <t>ケントウ</t>
    </rPh>
    <rPh sb="8" eb="11">
      <t>セッケイシャ</t>
    </rPh>
    <rPh sb="12" eb="14">
      <t>コウジ</t>
    </rPh>
    <rPh sb="14" eb="17">
      <t>セコウシャ</t>
    </rPh>
    <rPh sb="18" eb="20">
      <t>ハッチュウ</t>
    </rPh>
    <rPh sb="21" eb="23">
      <t>センテイ</t>
    </rPh>
    <rPh sb="24" eb="26">
      <t>ケイヤク</t>
    </rPh>
    <rPh sb="26" eb="28">
      <t>ギョウム</t>
    </rPh>
    <rPh sb="31" eb="33">
      <t>タントウ</t>
    </rPh>
    <rPh sb="33" eb="35">
      <t>ギョウム</t>
    </rPh>
    <phoneticPr fontId="2"/>
  </si>
  <si>
    <t>CASBEE 建築評価員</t>
    <phoneticPr fontId="2"/>
  </si>
  <si>
    <t>市場調査・市場検討</t>
    <rPh sb="0" eb="2">
      <t>シジョウ</t>
    </rPh>
    <rPh sb="2" eb="4">
      <t>チョウサ</t>
    </rPh>
    <rPh sb="5" eb="7">
      <t>シジョウ</t>
    </rPh>
    <rPh sb="7" eb="9">
      <t>ケントウ</t>
    </rPh>
    <phoneticPr fontId="2"/>
  </si>
  <si>
    <t>⑥平成２８年 ４ 月 １ 日以降業務の実績</t>
    <phoneticPr fontId="2"/>
  </si>
  <si>
    <t>５．担当業務は、事業手法の検討段階、設計者・工事施工者の発注・選定・契約段階のＣＭ業務のうち、担当したものを入力してください。</t>
    <rPh sb="8" eb="10">
      <t>ジギョウ</t>
    </rPh>
    <rPh sb="10" eb="12">
      <t>シュホウ</t>
    </rPh>
    <rPh sb="13" eb="15">
      <t>ケントウ</t>
    </rPh>
    <rPh sb="15" eb="17">
      <t>ダンカイ</t>
    </rPh>
    <rPh sb="18" eb="21">
      <t>セッケイシャ</t>
    </rPh>
    <rPh sb="22" eb="24">
      <t>コウジ</t>
    </rPh>
    <rPh sb="24" eb="27">
      <t>セコウシャ</t>
    </rPh>
    <rPh sb="28" eb="30">
      <t>ハッチュウ</t>
    </rPh>
    <rPh sb="31" eb="33">
      <t>センテイ</t>
    </rPh>
    <rPh sb="34" eb="36">
      <t>ケイヤク</t>
    </rPh>
    <rPh sb="36" eb="38">
      <t>ダンカイ</t>
    </rPh>
    <rPh sb="41" eb="43">
      <t>ギョウム</t>
    </rPh>
    <phoneticPr fontId="2"/>
  </si>
  <si>
    <t>１．⑥区分、参加立場の欄は、「選択」というセルをクリック後、リストから該当するものを選んでください。</t>
    <phoneticPr fontId="2"/>
  </si>
  <si>
    <t>四日市市　まちなか拠点創造課</t>
    <rPh sb="0" eb="3">
      <t>ヨッカイチ</t>
    </rPh>
    <rPh sb="3" eb="4">
      <t>シ</t>
    </rPh>
    <rPh sb="9" eb="11">
      <t>キョテン</t>
    </rPh>
    <rPh sb="11" eb="14">
      <t>ソウゾウカ</t>
    </rPh>
    <phoneticPr fontId="2"/>
  </si>
  <si>
    <t>任意様式</t>
    <rPh sb="0" eb="2">
      <t>ニンイ</t>
    </rPh>
    <rPh sb="2" eb="4">
      <t>ヨウシキ</t>
    </rPh>
    <phoneticPr fontId="2"/>
  </si>
  <si>
    <t>　大学等拠点施設整備事業発注者支援業務委託プロポーザルについて、同業務の募集要項を遵守し、参加の意思を表明します。
　ついては、募集要項に規定する参加者の要件を全て満たしていることを誓約し、相違があった場合は、参加資格を取り消されても異議を申し立てません。</t>
    <rPh sb="12" eb="15">
      <t>ハッチュウシャ</t>
    </rPh>
    <rPh sb="15" eb="17">
      <t>シエン</t>
    </rPh>
    <rPh sb="32" eb="33">
      <t>ドウ</t>
    </rPh>
    <rPh sb="33" eb="35">
      <t>ギョウム</t>
    </rPh>
    <rPh sb="36" eb="38">
      <t>ボシュウ</t>
    </rPh>
    <rPh sb="38" eb="40">
      <t>ヨウコウ</t>
    </rPh>
    <rPh sb="41" eb="43">
      <t>ジュンシュ</t>
    </rPh>
    <rPh sb="45" eb="47">
      <t>サンカ</t>
    </rPh>
    <rPh sb="48" eb="50">
      <t>イシ</t>
    </rPh>
    <rPh sb="51" eb="53">
      <t>ヒョウメイ</t>
    </rPh>
    <phoneticPr fontId="2"/>
  </si>
  <si>
    <t>　大学等拠点施設整備事業発注者支援業務委託について、別添業務提案書類を提出します。</t>
    <rPh sb="1" eb="3">
      <t>ダイガク</t>
    </rPh>
    <rPh sb="3" eb="4">
      <t>トウ</t>
    </rPh>
    <rPh sb="4" eb="6">
      <t>キョテン</t>
    </rPh>
    <rPh sb="6" eb="8">
      <t>シセツ</t>
    </rPh>
    <rPh sb="8" eb="10">
      <t>セイビ</t>
    </rPh>
    <rPh sb="10" eb="12">
      <t>ジギョウ</t>
    </rPh>
    <rPh sb="12" eb="15">
      <t>ハッチュウシャ</t>
    </rPh>
    <rPh sb="15" eb="17">
      <t>シエン</t>
    </rPh>
    <rPh sb="30" eb="32">
      <t>ベッテン</t>
    </rPh>
    <rPh sb="32" eb="34">
      <t>ギョウム</t>
    </rPh>
    <rPh sb="37" eb="38">
      <t>ルイ</t>
    </rPh>
    <phoneticPr fontId="2"/>
  </si>
  <si>
    <t>（あて先）　四日市市長　森　智広</t>
    <rPh sb="3" eb="4">
      <t>サキ</t>
    </rPh>
    <rPh sb="6" eb="9">
      <t>ヨッカイチ</t>
    </rPh>
    <rPh sb="9" eb="11">
      <t>シチョウ</t>
    </rPh>
    <rPh sb="12" eb="13">
      <t>モリ</t>
    </rPh>
    <rPh sb="14" eb="16">
      <t>トモヒロ</t>
    </rPh>
    <phoneticPr fontId="2"/>
  </si>
  <si>
    <t>　下記の書類を借用いたします。借り受けた図書については、大学等拠点施設整事業発注者支援業務委託に係る公募型プロポーザルに関する事項のみに使用し、本書類によって知り得た事項を他に漏らさないことを誓約します。また、本誓約書に違反し、四日市市に損害を与えた場合は損害賠償の責を負うことに異議はありません。</t>
    <rPh sb="36" eb="38">
      <t>ジギョウ</t>
    </rPh>
    <rPh sb="38" eb="41">
      <t>ハッチュウシャ</t>
    </rPh>
    <rPh sb="41" eb="43">
      <t>シエン</t>
    </rPh>
    <rPh sb="45" eb="47">
      <t>イタク</t>
    </rPh>
    <rPh sb="83" eb="85">
      <t>ジコウ</t>
    </rPh>
    <phoneticPr fontId="2"/>
  </si>
  <si>
    <t>参考見積書（税込み）</t>
    <rPh sb="0" eb="2">
      <t>サンコウ</t>
    </rPh>
    <rPh sb="2" eb="5">
      <t>ミツモリショ</t>
    </rPh>
    <rPh sb="6" eb="8">
      <t>ゼイコ</t>
    </rPh>
    <phoneticPr fontId="2"/>
  </si>
  <si>
    <t>業　務　提　案　書（表紙）</t>
    <rPh sb="0" eb="1">
      <t>ギョウ</t>
    </rPh>
    <rPh sb="2" eb="3">
      <t>ツトム</t>
    </rPh>
    <rPh sb="4" eb="5">
      <t>ツツミ</t>
    </rPh>
    <rPh sb="6" eb="7">
      <t>アン</t>
    </rPh>
    <rPh sb="8" eb="9">
      <t>ショ</t>
    </rPh>
    <rPh sb="10" eb="12">
      <t>ヒョウシ</t>
    </rPh>
    <phoneticPr fontId="2"/>
  </si>
  <si>
    <t>市場調査・市場検討支援主任担当者の経歴等</t>
    <rPh sb="0" eb="2">
      <t>シジョウ</t>
    </rPh>
    <rPh sb="2" eb="4">
      <t>チョウサ</t>
    </rPh>
    <rPh sb="5" eb="7">
      <t>シジョウ</t>
    </rPh>
    <rPh sb="7" eb="9">
      <t>ケントウ</t>
    </rPh>
    <rPh sb="9" eb="11">
      <t>シエン</t>
    </rPh>
    <rPh sb="11" eb="13">
      <t>シュニン</t>
    </rPh>
    <rPh sb="13" eb="16">
      <t>タントウシャ</t>
    </rPh>
    <rPh sb="17" eb="19">
      <t>ケイレキ</t>
    </rPh>
    <rPh sb="19" eb="20">
      <t>ナド</t>
    </rPh>
    <phoneticPr fontId="2"/>
  </si>
  <si>
    <t>市場調査・市場検討支援主任担当者の経歴等</t>
    <rPh sb="9" eb="11">
      <t>シエン</t>
    </rPh>
    <rPh sb="11" eb="13">
      <t>シュニン</t>
    </rPh>
    <phoneticPr fontId="2"/>
  </si>
  <si>
    <t>※プレゼンテーションの資料は本業務提案書添付書類のみとし、プロジェクター等により映写するものも同じものとします。（プロジェクター（EPSON　EB－FH52）及びケーブルは市で用意します。）</t>
    <rPh sb="11" eb="13">
      <t>シリョウ</t>
    </rPh>
    <rPh sb="14" eb="15">
      <t>ホン</t>
    </rPh>
    <rPh sb="20" eb="22">
      <t>テンプ</t>
    </rPh>
    <rPh sb="22" eb="24">
      <t>ショルイ</t>
    </rPh>
    <rPh sb="36" eb="37">
      <t>トウ</t>
    </rPh>
    <rPh sb="40" eb="42">
      <t>エイシャ</t>
    </rPh>
    <rPh sb="47" eb="48">
      <t>オナ</t>
    </rPh>
    <rPh sb="79" eb="80">
      <t>オヨ</t>
    </rPh>
    <rPh sb="86" eb="87">
      <t>シ</t>
    </rPh>
    <rPh sb="88" eb="90">
      <t>ヨウイ</t>
    </rPh>
    <phoneticPr fontId="2"/>
  </si>
  <si>
    <t>４．記載できる実績、添付する資料については、様式５と同様です。</t>
    <phoneticPr fontId="2"/>
  </si>
  <si>
    <t>４．記載できる実績、添付する資料については、様式５と同様です。</t>
    <rPh sb="2" eb="4">
      <t>キサイ</t>
    </rPh>
    <rPh sb="7" eb="9">
      <t>ジッセキ</t>
    </rPh>
    <rPh sb="10" eb="12">
      <t>テンプ</t>
    </rPh>
    <rPh sb="14" eb="16">
      <t>シリョウ</t>
    </rPh>
    <rPh sb="22" eb="24">
      <t>ヨウシキ</t>
    </rPh>
    <rPh sb="26" eb="28">
      <t>ドウヨウ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</si>
</sst>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
  </numFmts>
  <fonts count="40" x14ac:knownFonts="1">
    <font>
      <sz val="11"/>
      <name val="ＭＳ ゴシック"/>
      <family val="3"/>
      <charset val="128"/>
    </font>
    <font>
      <sz val="10"/>
      <color indexed="8"/>
      <name val="Arial"/>
      <family val="2"/>
    </font>
    <font>
      <sz val="6"/>
      <name val="ＭＳ 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0"/>
      <name val="Century"/>
      <family val="1"/>
    </font>
    <font>
      <sz val="12"/>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sz val="11"/>
      <name val="ＭＳ ゴシック"/>
      <family val="3"/>
      <charset val="128"/>
    </font>
    <font>
      <sz val="10"/>
      <name val="ＭＳ Ｐ明朝"/>
      <family val="1"/>
      <charset val="128"/>
    </font>
    <font>
      <sz val="10.5"/>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rgb="FFFF0000"/>
      <name val="Century"/>
      <family val="1"/>
    </font>
    <font>
      <b/>
      <sz val="11"/>
      <name val="ＭＳ Ｐゴシック"/>
      <family val="3"/>
      <charset val="128"/>
      <scheme val="minor"/>
    </font>
    <font>
      <sz val="9"/>
      <color rgb="FF000000"/>
      <name val="ＭＳ 明朝"/>
      <family val="1"/>
      <charset val="128"/>
    </font>
    <font>
      <sz val="10.5"/>
      <color rgb="FFFF0000"/>
      <name val="ＭＳ 明朝"/>
      <family val="1"/>
      <charset val="128"/>
    </font>
    <font>
      <sz val="10.5"/>
      <color rgb="FFFF0000"/>
      <name val="ＭＳ Ｐ明朝"/>
      <family val="1"/>
      <charset val="128"/>
    </font>
    <font>
      <sz val="11"/>
      <name val="ＭＳ Ｐゴシック"/>
      <family val="2"/>
      <charset val="128"/>
      <scheme val="minor"/>
    </font>
    <font>
      <u/>
      <sz val="10.5"/>
      <name val="ＭＳ 明朝"/>
      <family val="1"/>
      <charset val="128"/>
    </font>
    <font>
      <sz val="6"/>
      <name val="ＭＳ Ｐゴシック"/>
      <family val="2"/>
      <charset val="128"/>
      <scheme val="minor"/>
    </font>
    <font>
      <sz val="10.5"/>
      <color theme="1"/>
      <name val="ＭＳ 明朝"/>
      <family val="1"/>
      <charset val="128"/>
    </font>
    <font>
      <sz val="10.5"/>
      <name val="ＭＳ 明朝"/>
      <family val="1"/>
    </font>
    <font>
      <sz val="10.5"/>
      <name val="ＭＳ Ｐ明朝"/>
      <family val="1"/>
    </font>
    <font>
      <u/>
      <sz val="10.5"/>
      <name val="ＭＳ 明朝"/>
      <family val="1"/>
    </font>
    <font>
      <sz val="12"/>
      <name val="ＭＳ 明朝"/>
      <family val="1"/>
    </font>
    <font>
      <sz val="9"/>
      <name val="ＭＳ ゴシック"/>
      <family val="3"/>
      <charset val="128"/>
    </font>
    <font>
      <sz val="14"/>
      <name val="ＭＳ Ｐ明朝"/>
      <family val="1"/>
      <charset val="128"/>
    </font>
    <font>
      <sz val="14"/>
      <name val="ＭＳ ゴシック"/>
      <family val="3"/>
      <charset val="128"/>
    </font>
    <font>
      <sz val="6"/>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DE9D9"/>
        <bgColor rgb="FF000000"/>
      </patternFill>
    </fill>
    <fill>
      <patternFill patternType="solid">
        <fgColor theme="0" tint="-4.9989318521683403E-2"/>
        <bgColor indexed="64"/>
      </patternFill>
    </fill>
    <fill>
      <patternFill patternType="solid">
        <fgColor theme="0" tint="-4.9989318521683403E-2"/>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s>
  <cellStyleXfs count="3">
    <xf numFmtId="0" fontId="0" fillId="0" borderId="0"/>
    <xf numFmtId="38" fontId="14" fillId="0" borderId="0" applyFont="0" applyFill="0" applyBorder="0" applyAlignment="0" applyProtection="0">
      <alignment vertical="center"/>
    </xf>
    <xf numFmtId="0" fontId="28" fillId="0" borderId="0">
      <alignment vertical="center"/>
    </xf>
  </cellStyleXfs>
  <cellXfs count="886">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0" xfId="0" applyFont="1" applyAlignment="1">
      <alignment horizontal="distributed" vertical="center"/>
    </xf>
    <xf numFmtId="0" fontId="10" fillId="0" borderId="0" xfId="0" applyFont="1" applyAlignment="1">
      <alignment horizontal="left" vertical="distributed" wrapText="1"/>
    </xf>
    <xf numFmtId="0" fontId="11"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distributed" vertical="center"/>
    </xf>
    <xf numFmtId="0" fontId="10" fillId="0" borderId="10" xfId="0" applyFont="1" applyBorder="1" applyAlignment="1">
      <alignment horizontal="left" vertical="center" inden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3"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11" fillId="0" borderId="1" xfId="0" applyFont="1" applyBorder="1" applyAlignment="1">
      <alignment horizontal="left" vertical="center" indent="1"/>
    </xf>
    <xf numFmtId="0" fontId="12" fillId="0" borderId="1"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15" fillId="0" borderId="17" xfId="0" applyFont="1" applyBorder="1" applyAlignment="1">
      <alignment vertical="center" wrapText="1"/>
    </xf>
    <xf numFmtId="176" fontId="8" fillId="0" borderId="1" xfId="0" applyNumberFormat="1" applyFont="1" applyBorder="1" applyAlignment="1">
      <alignment vertical="center"/>
    </xf>
    <xf numFmtId="0" fontId="15" fillId="0" borderId="18" xfId="0" applyFont="1" applyBorder="1" applyAlignment="1">
      <alignment horizontal="right" vertical="center" shrinkToFit="1"/>
    </xf>
    <xf numFmtId="0" fontId="15" fillId="0" borderId="16" xfId="0" applyFont="1" applyBorder="1" applyAlignment="1">
      <alignment horizontal="right" vertical="center" shrinkToFit="1"/>
    </xf>
    <xf numFmtId="0" fontId="15" fillId="0" borderId="19" xfId="0" applyFont="1" applyBorder="1" applyAlignment="1">
      <alignment horizontal="right" vertical="center" shrinkToFit="1"/>
    </xf>
    <xf numFmtId="0" fontId="5" fillId="0" borderId="23" xfId="0" applyFont="1" applyBorder="1" applyAlignment="1">
      <alignment vertical="center"/>
    </xf>
    <xf numFmtId="0" fontId="12" fillId="0" borderId="6" xfId="0" applyFont="1" applyBorder="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5" fillId="0" borderId="0" xfId="0" applyFont="1" applyAlignment="1">
      <alignment horizontal="right" vertical="center"/>
    </xf>
    <xf numFmtId="0" fontId="5" fillId="0" borderId="24" xfId="0" applyFont="1" applyBorder="1" applyAlignment="1">
      <alignment vertical="center"/>
    </xf>
    <xf numFmtId="0" fontId="5" fillId="0" borderId="24" xfId="0" applyFont="1" applyBorder="1" applyAlignment="1">
      <alignment horizontal="left" vertical="center"/>
    </xf>
    <xf numFmtId="0" fontId="5" fillId="0" borderId="25" xfId="0" applyFont="1" applyBorder="1" applyAlignment="1">
      <alignment vertical="center" shrinkToFit="1"/>
    </xf>
    <xf numFmtId="0" fontId="3" fillId="2" borderId="0" xfId="0" applyFont="1" applyFill="1" applyAlignment="1">
      <alignment vertical="center"/>
    </xf>
    <xf numFmtId="0" fontId="5" fillId="0" borderId="24"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lef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22" fillId="0" borderId="1" xfId="0" applyFont="1" applyBorder="1" applyAlignment="1">
      <alignment vertical="center"/>
    </xf>
    <xf numFmtId="0" fontId="22" fillId="0" borderId="1" xfId="0" applyFont="1" applyBorder="1" applyAlignment="1">
      <alignment vertical="center" wrapText="1"/>
    </xf>
    <xf numFmtId="0" fontId="4" fillId="0" borderId="24" xfId="0" applyFont="1" applyBorder="1"/>
    <xf numFmtId="0" fontId="5" fillId="0" borderId="30" xfId="0" applyFont="1" applyBorder="1" applyAlignment="1">
      <alignment horizontal="left" vertical="center"/>
    </xf>
    <xf numFmtId="0" fontId="4" fillId="0" borderId="30" xfId="0" applyFont="1" applyBorder="1"/>
    <xf numFmtId="0" fontId="5" fillId="0" borderId="30" xfId="0" applyFont="1" applyBorder="1" applyAlignment="1">
      <alignment vertical="center"/>
    </xf>
    <xf numFmtId="176" fontId="4" fillId="0" borderId="0" xfId="0" applyNumberFormat="1" applyFont="1"/>
    <xf numFmtId="176" fontId="20" fillId="0" borderId="1" xfId="0" applyNumberFormat="1" applyFont="1" applyBorder="1" applyAlignment="1">
      <alignment vertical="center"/>
    </xf>
    <xf numFmtId="176" fontId="20" fillId="0" borderId="1" xfId="0" applyNumberFormat="1" applyFont="1" applyBorder="1" applyAlignment="1">
      <alignment vertical="center" wrapText="1"/>
    </xf>
    <xf numFmtId="0" fontId="6" fillId="0" borderId="1" xfId="0" applyFont="1" applyBorder="1" applyAlignment="1">
      <alignment wrapText="1"/>
    </xf>
    <xf numFmtId="0" fontId="4" fillId="0" borderId="1" xfId="0" applyFont="1" applyBorder="1"/>
    <xf numFmtId="0" fontId="15" fillId="0" borderId="31" xfId="0" applyFont="1" applyBorder="1" applyAlignment="1">
      <alignment horizontal="right" vertical="center" shrinkToFit="1"/>
    </xf>
    <xf numFmtId="0" fontId="11" fillId="0" borderId="0" xfId="0" applyFont="1" applyAlignment="1">
      <alignment horizontal="left" vertical="center" wrapText="1"/>
    </xf>
    <xf numFmtId="0" fontId="4" fillId="0" borderId="0" xfId="0" applyFont="1" applyAlignment="1">
      <alignment horizontal="center" vertical="center"/>
    </xf>
    <xf numFmtId="0" fontId="6" fillId="0" borderId="1" xfId="0" applyFont="1" applyBorder="1" applyAlignment="1">
      <alignment vertical="center" wrapText="1"/>
    </xf>
    <xf numFmtId="0" fontId="23" fillId="0" borderId="6"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90" xfId="0" applyFont="1" applyBorder="1" applyAlignment="1">
      <alignment horizontal="left" vertical="center"/>
    </xf>
    <xf numFmtId="0" fontId="5" fillId="0" borderId="90" xfId="0" applyFont="1" applyBorder="1" applyAlignment="1">
      <alignment horizontal="center" vertical="center"/>
    </xf>
    <xf numFmtId="0" fontId="4" fillId="0" borderId="90" xfId="0" applyFont="1" applyBorder="1"/>
    <xf numFmtId="0" fontId="5" fillId="0" borderId="90" xfId="0" applyFont="1" applyBorder="1" applyAlignment="1">
      <alignment vertical="center"/>
    </xf>
    <xf numFmtId="0" fontId="5" fillId="0" borderId="91" xfId="0" applyFont="1" applyBorder="1" applyAlignment="1">
      <alignment vertical="center" shrinkToFit="1"/>
    </xf>
    <xf numFmtId="0" fontId="5" fillId="3" borderId="34" xfId="0" applyFont="1" applyFill="1" applyBorder="1" applyAlignment="1">
      <alignment horizontal="left" vertical="center"/>
    </xf>
    <xf numFmtId="0" fontId="5" fillId="3" borderId="23" xfId="0" applyFont="1" applyFill="1" applyBorder="1" applyAlignment="1">
      <alignment horizontal="left" vertical="center"/>
    </xf>
    <xf numFmtId="0" fontId="4" fillId="3" borderId="0" xfId="0" applyFont="1" applyFill="1"/>
    <xf numFmtId="0" fontId="4" fillId="0" borderId="0" xfId="0" applyFont="1" applyProtection="1">
      <protection locked="0"/>
    </xf>
    <xf numFmtId="0" fontId="15" fillId="0" borderId="1" xfId="0" applyFont="1" applyBorder="1" applyAlignment="1">
      <alignment vertical="center"/>
    </xf>
    <xf numFmtId="0" fontId="8" fillId="0" borderId="1" xfId="0" applyFont="1" applyBorder="1" applyAlignment="1">
      <alignment vertical="center"/>
    </xf>
    <xf numFmtId="0" fontId="5" fillId="0" borderId="2" xfId="0" applyFont="1" applyBorder="1" applyAlignment="1">
      <alignment vertical="center"/>
    </xf>
    <xf numFmtId="0" fontId="11" fillId="0" borderId="32" xfId="0" applyFont="1" applyBorder="1" applyAlignment="1">
      <alignment horizontal="center" vertical="center"/>
    </xf>
    <xf numFmtId="0" fontId="15" fillId="0" borderId="15" xfId="0" applyFont="1" applyBorder="1" applyAlignment="1">
      <alignment horizontal="left" vertical="center" shrinkToFit="1"/>
    </xf>
    <xf numFmtId="0" fontId="15" fillId="0" borderId="75"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15" fillId="0" borderId="35"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22" fillId="0" borderId="15" xfId="0" applyFont="1" applyBorder="1" applyAlignment="1">
      <alignment vertical="center" wrapText="1"/>
    </xf>
    <xf numFmtId="0" fontId="6" fillId="0" borderId="0" xfId="0" applyFont="1" applyAlignment="1">
      <alignment wrapText="1"/>
    </xf>
    <xf numFmtId="0" fontId="22" fillId="0" borderId="15" xfId="0" applyFont="1" applyBorder="1" applyAlignment="1">
      <alignment vertical="center"/>
    </xf>
    <xf numFmtId="0" fontId="6" fillId="0" borderId="15" xfId="0" applyFont="1" applyBorder="1" applyAlignment="1">
      <alignment wrapText="1"/>
    </xf>
    <xf numFmtId="0" fontId="22" fillId="0" borderId="0" xfId="0" applyFont="1" applyAlignment="1">
      <alignment vertical="center" wrapText="1"/>
    </xf>
    <xf numFmtId="0" fontId="3" fillId="6" borderId="0" xfId="0" applyFont="1" applyFill="1" applyAlignment="1">
      <alignment vertical="center"/>
    </xf>
    <xf numFmtId="0" fontId="5" fillId="6" borderId="0" xfId="0" applyFont="1" applyFill="1" applyAlignment="1">
      <alignment vertical="center"/>
    </xf>
    <xf numFmtId="0" fontId="5" fillId="6" borderId="35" xfId="0" applyFont="1" applyFill="1" applyBorder="1" applyAlignment="1">
      <alignment horizontal="right" vertical="center"/>
    </xf>
    <xf numFmtId="0" fontId="5" fillId="6" borderId="35" xfId="0" applyFont="1" applyFill="1" applyBorder="1" applyAlignment="1">
      <alignment horizontal="left" vertical="center"/>
    </xf>
    <xf numFmtId="0" fontId="25" fillId="0" borderId="1" xfId="0" applyFont="1" applyBorder="1" applyAlignment="1">
      <alignment vertical="center"/>
    </xf>
    <xf numFmtId="0" fontId="25" fillId="0" borderId="1" xfId="0" applyFont="1" applyBorder="1" applyAlignment="1">
      <alignment vertical="center" wrapText="1"/>
    </xf>
    <xf numFmtId="0" fontId="25" fillId="0" borderId="15" xfId="0" applyFont="1" applyBorder="1" applyAlignment="1">
      <alignment vertical="center"/>
    </xf>
    <xf numFmtId="0" fontId="5" fillId="0" borderId="17" xfId="0" applyFont="1" applyBorder="1" applyAlignment="1">
      <alignment vertical="center" wrapText="1"/>
    </xf>
    <xf numFmtId="0" fontId="5" fillId="0" borderId="1" xfId="0" applyFont="1" applyBorder="1" applyAlignment="1">
      <alignment vertical="center"/>
    </xf>
    <xf numFmtId="177" fontId="5" fillId="0" borderId="1" xfId="1" applyNumberFormat="1" applyFont="1" applyFill="1" applyBorder="1" applyAlignment="1">
      <alignment vertical="center"/>
    </xf>
    <xf numFmtId="0" fontId="5" fillId="0" borderId="19" xfId="0" applyFont="1" applyBorder="1" applyAlignment="1">
      <alignment horizontal="right" vertical="center" shrinkToFit="1"/>
    </xf>
    <xf numFmtId="0" fontId="5" fillId="0" borderId="16" xfId="0" applyFont="1" applyBorder="1" applyAlignment="1">
      <alignment horizontal="right" vertical="center" shrinkToFit="1"/>
    </xf>
    <xf numFmtId="0" fontId="5" fillId="0" borderId="18" xfId="0" applyFont="1" applyBorder="1" applyAlignment="1">
      <alignment horizontal="right" vertical="center" shrinkToFit="1"/>
    </xf>
    <xf numFmtId="0" fontId="27" fillId="0" borderId="6" xfId="0" applyFont="1" applyBorder="1" applyAlignment="1">
      <alignment vertical="center"/>
    </xf>
    <xf numFmtId="0" fontId="11" fillId="0" borderId="0" xfId="2" applyFont="1">
      <alignment vertical="center"/>
    </xf>
    <xf numFmtId="0" fontId="11" fillId="0" borderId="0" xfId="2" applyFont="1" applyAlignment="1">
      <alignment vertical="center" wrapText="1"/>
    </xf>
    <xf numFmtId="0" fontId="12" fillId="0" borderId="0" xfId="2" applyFont="1">
      <alignment vertical="center"/>
    </xf>
    <xf numFmtId="0" fontId="11" fillId="0" borderId="0" xfId="2" applyFont="1" applyProtection="1">
      <alignment vertical="center"/>
      <protection locked="0"/>
    </xf>
    <xf numFmtId="0" fontId="11" fillId="0" borderId="0" xfId="2" applyFont="1" applyAlignment="1">
      <alignment horizontal="center" vertical="center"/>
    </xf>
    <xf numFmtId="0" fontId="11" fillId="0" borderId="0" xfId="2" applyFont="1" applyAlignment="1" applyProtection="1">
      <protection locked="0"/>
    </xf>
    <xf numFmtId="0" fontId="12" fillId="0" borderId="0" xfId="2" applyFont="1" applyAlignment="1">
      <alignment vertical="center" shrinkToFit="1"/>
    </xf>
    <xf numFmtId="0" fontId="31" fillId="0" borderId="0" xfId="2" applyFont="1" applyAlignment="1">
      <alignment horizontal="center" vertical="center"/>
    </xf>
    <xf numFmtId="0" fontId="11" fillId="0" borderId="0" xfId="2" applyFont="1" applyAlignment="1">
      <alignment vertical="center" shrinkToFit="1"/>
    </xf>
    <xf numFmtId="176" fontId="31" fillId="0" borderId="0" xfId="2" applyNumberFormat="1" applyFont="1" applyAlignment="1">
      <alignment horizontal="center" vertical="center"/>
    </xf>
    <xf numFmtId="0" fontId="11" fillId="0" borderId="0" xfId="2" applyFont="1" applyAlignment="1">
      <alignment horizontal="center" vertical="center" wrapText="1"/>
    </xf>
    <xf numFmtId="0" fontId="11" fillId="0" borderId="0" xfId="2" applyFont="1" applyAlignment="1" applyProtection="1">
      <alignment horizontal="center" vertical="center"/>
      <protection locked="0"/>
    </xf>
    <xf numFmtId="0" fontId="26" fillId="0" borderId="0" xfId="2" applyFont="1">
      <alignment vertical="center"/>
    </xf>
    <xf numFmtId="0" fontId="32" fillId="0" borderId="0" xfId="2" applyFont="1">
      <alignment vertical="center"/>
    </xf>
    <xf numFmtId="0" fontId="32" fillId="0" borderId="0" xfId="2" applyFont="1" applyAlignment="1" applyProtection="1">
      <protection locked="0"/>
    </xf>
    <xf numFmtId="0" fontId="5" fillId="0" borderId="69" xfId="0" applyFont="1" applyBorder="1" applyAlignment="1">
      <alignment horizontal="left"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14"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17" xfId="2" applyFont="1" applyFill="1" applyBorder="1">
      <alignment vertical="center"/>
    </xf>
    <xf numFmtId="0" fontId="11" fillId="8" borderId="1" xfId="0" applyFont="1" applyFill="1" applyBorder="1" applyAlignment="1">
      <alignment horizontal="justify" vertical="center" wrapText="1"/>
    </xf>
    <xf numFmtId="0" fontId="5" fillId="8" borderId="1"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20" xfId="0" applyFont="1" applyFill="1" applyBorder="1" applyAlignment="1">
      <alignment vertical="center" shrinkToFit="1"/>
    </xf>
    <xf numFmtId="0" fontId="15" fillId="8" borderId="7" xfId="0" applyFont="1" applyFill="1" applyBorder="1" applyAlignment="1">
      <alignment horizontal="center" vertical="center"/>
    </xf>
    <xf numFmtId="0" fontId="15" fillId="8" borderId="7" xfId="0" applyFont="1" applyFill="1" applyBorder="1" applyAlignment="1">
      <alignment horizontal="center" vertical="center" shrinkToFit="1"/>
    </xf>
    <xf numFmtId="0" fontId="8" fillId="8" borderId="7" xfId="0" quotePrefix="1" applyFont="1" applyFill="1" applyBorder="1" applyAlignment="1">
      <alignment horizontal="center" vertical="center"/>
    </xf>
    <xf numFmtId="0" fontId="8" fillId="8" borderId="1" xfId="0" applyFont="1" applyFill="1" applyBorder="1" applyAlignment="1">
      <alignment horizontal="center" vertical="center"/>
    </xf>
    <xf numFmtId="0" fontId="8" fillId="8" borderId="21" xfId="0" applyFont="1" applyFill="1" applyBorder="1" applyAlignment="1">
      <alignment vertical="center" shrinkToFit="1"/>
    </xf>
    <xf numFmtId="0" fontId="15" fillId="8" borderId="22" xfId="0" applyFont="1" applyFill="1" applyBorder="1" applyAlignment="1">
      <alignment horizontal="center" vertical="center"/>
    </xf>
    <xf numFmtId="0" fontId="15" fillId="8" borderId="22" xfId="0" applyFont="1" applyFill="1" applyBorder="1" applyAlignment="1">
      <alignment horizontal="center" vertical="center" shrinkToFit="1"/>
    </xf>
    <xf numFmtId="0" fontId="8" fillId="8" borderId="22" xfId="0" quotePrefix="1" applyFont="1" applyFill="1" applyBorder="1" applyAlignment="1">
      <alignment horizontal="center" vertical="center"/>
    </xf>
    <xf numFmtId="0" fontId="5" fillId="8" borderId="23" xfId="0" applyFont="1" applyFill="1" applyBorder="1" applyAlignment="1">
      <alignment horizontal="left" vertical="center"/>
    </xf>
    <xf numFmtId="0" fontId="5" fillId="8" borderId="80" xfId="0" applyFont="1" applyFill="1" applyBorder="1" applyAlignment="1">
      <alignment horizontal="left" vertical="center"/>
    </xf>
    <xf numFmtId="0" fontId="5" fillId="8" borderId="34" xfId="0" applyFont="1" applyFill="1" applyBorder="1" applyAlignment="1">
      <alignment horizontal="left" vertical="center"/>
    </xf>
    <xf numFmtId="0" fontId="5" fillId="9" borderId="34" xfId="0" applyFont="1" applyFill="1" applyBorder="1" applyAlignment="1">
      <alignment horizontal="left" vertical="center"/>
    </xf>
    <xf numFmtId="0" fontId="5" fillId="9" borderId="23" xfId="0" applyFont="1" applyFill="1" applyBorder="1" applyAlignment="1">
      <alignment horizontal="left" vertical="center"/>
    </xf>
    <xf numFmtId="0" fontId="11" fillId="0" borderId="8" xfId="0" applyFont="1" applyBorder="1" applyAlignment="1">
      <alignment horizontal="center" vertical="center"/>
    </xf>
    <xf numFmtId="0" fontId="5" fillId="0" borderId="0" xfId="0" applyFont="1" applyAlignment="1">
      <alignmen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6" fillId="0" borderId="0" xfId="0" applyFont="1" applyAlignment="1">
      <alignment vertical="center"/>
    </xf>
    <xf numFmtId="0" fontId="11" fillId="0" borderId="32" xfId="0" applyFont="1" applyBorder="1" applyAlignment="1">
      <alignment vertical="center"/>
    </xf>
    <xf numFmtId="0" fontId="10" fillId="0" borderId="32"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left" vertical="center"/>
    </xf>
    <xf numFmtId="0" fontId="12" fillId="0" borderId="32" xfId="0" applyFont="1" applyBorder="1" applyAlignment="1">
      <alignment vertical="center"/>
    </xf>
    <xf numFmtId="0" fontId="5" fillId="0" borderId="1" xfId="0" applyFont="1" applyBorder="1" applyAlignment="1">
      <alignment horizontal="center" vertical="center"/>
    </xf>
    <xf numFmtId="176" fontId="8" fillId="0" borderId="0" xfId="0" applyNumberFormat="1" applyFont="1" applyAlignment="1">
      <alignment vertical="center"/>
    </xf>
    <xf numFmtId="0" fontId="4" fillId="8" borderId="0" xfId="0" applyFont="1" applyFill="1"/>
    <xf numFmtId="0" fontId="5" fillId="0" borderId="7" xfId="0" applyFont="1" applyBorder="1" applyAlignment="1">
      <alignment horizontal="left" vertical="center"/>
    </xf>
    <xf numFmtId="0" fontId="5" fillId="0" borderId="0" xfId="0" applyFont="1" applyAlignment="1">
      <alignment vertical="center" shrinkToFit="1"/>
    </xf>
    <xf numFmtId="0" fontId="5" fillId="0" borderId="34" xfId="0" applyFont="1" applyBorder="1" applyAlignment="1">
      <alignment vertical="center"/>
    </xf>
    <xf numFmtId="0" fontId="5" fillId="0" borderId="26" xfId="0" applyFont="1" applyBorder="1" applyAlignment="1">
      <alignment vertical="center"/>
    </xf>
    <xf numFmtId="0" fontId="5" fillId="0" borderId="31" xfId="0" applyFont="1" applyBorder="1" applyAlignment="1">
      <alignment horizontal="right" vertical="center" shrinkToFit="1"/>
    </xf>
    <xf numFmtId="0" fontId="12" fillId="0" borderId="8"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vertical="center"/>
    </xf>
    <xf numFmtId="0" fontId="10" fillId="0" borderId="37" xfId="0" applyFont="1" applyBorder="1" applyAlignment="1">
      <alignment horizontal="center" vertical="center"/>
    </xf>
    <xf numFmtId="0" fontId="10" fillId="0" borderId="16"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3" xfId="0" applyFont="1" applyBorder="1" applyAlignment="1">
      <alignment horizontal="center" vertical="center"/>
    </xf>
    <xf numFmtId="0" fontId="12" fillId="0" borderId="38" xfId="0" applyFont="1" applyBorder="1" applyAlignment="1">
      <alignment horizontal="center" vertical="center" wrapText="1"/>
    </xf>
    <xf numFmtId="0" fontId="12" fillId="0" borderId="0" xfId="0" applyFont="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2" fillId="8" borderId="17" xfId="0" applyFont="1" applyFill="1" applyBorder="1" applyAlignment="1">
      <alignment horizontal="center" vertical="center"/>
    </xf>
    <xf numFmtId="0" fontId="10" fillId="8" borderId="22" xfId="0" applyFont="1" applyFill="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center" wrapText="1"/>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32" xfId="0" applyFont="1" applyBorder="1" applyAlignment="1">
      <alignment horizontal="center" vertical="center"/>
    </xf>
    <xf numFmtId="0" fontId="10" fillId="0" borderId="17" xfId="0" applyFont="1" applyBorder="1" applyAlignment="1">
      <alignment horizontal="center" vertical="center"/>
    </xf>
    <xf numFmtId="0" fontId="10" fillId="0" borderId="22" xfId="0" applyFont="1" applyBorder="1" applyAlignment="1">
      <alignment horizontal="center" vertical="center"/>
    </xf>
    <xf numFmtId="0" fontId="0" fillId="0" borderId="22" xfId="0" applyBorder="1" applyAlignment="1">
      <alignment horizontal="center" vertical="center"/>
    </xf>
    <xf numFmtId="0" fontId="0" fillId="0" borderId="74" xfId="0"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10" fillId="0" borderId="0" xfId="0" applyFont="1" applyAlignment="1">
      <alignment horizontal="distributed" vertical="center"/>
    </xf>
    <xf numFmtId="0" fontId="3"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32" xfId="0" applyFont="1" applyBorder="1" applyAlignment="1">
      <alignment horizontal="left" vertical="center"/>
    </xf>
    <xf numFmtId="0" fontId="11" fillId="8" borderId="45" xfId="0" applyFont="1" applyFill="1" applyBorder="1" applyAlignment="1">
      <alignment horizontal="center" vertical="center"/>
    </xf>
    <xf numFmtId="0" fontId="11" fillId="8" borderId="28"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1" fillId="0" borderId="0" xfId="2" applyFont="1" applyAlignment="1">
      <alignment horizontal="left" vertical="center" wrapText="1"/>
    </xf>
    <xf numFmtId="0" fontId="32" fillId="0" borderId="0" xfId="2" applyFont="1" applyAlignment="1">
      <alignment horizontal="left" vertical="center" wrapText="1"/>
    </xf>
    <xf numFmtId="0" fontId="11" fillId="8" borderId="1" xfId="2" applyFont="1" applyFill="1" applyBorder="1" applyAlignment="1">
      <alignment horizontal="center" vertical="center" wrapText="1"/>
    </xf>
    <xf numFmtId="0" fontId="11" fillId="8" borderId="17" xfId="2" applyFont="1" applyFill="1" applyBorder="1" applyAlignment="1">
      <alignment horizontal="center" vertical="center" wrapText="1"/>
    </xf>
    <xf numFmtId="0" fontId="33" fillId="0" borderId="1" xfId="2" applyFont="1" applyBorder="1" applyAlignment="1">
      <alignment horizontal="center" vertical="center"/>
    </xf>
    <xf numFmtId="0" fontId="32" fillId="8" borderId="1" xfId="2" applyFont="1" applyFill="1" applyBorder="1" applyAlignment="1">
      <alignment horizontal="center" vertical="center" wrapText="1"/>
    </xf>
    <xf numFmtId="0" fontId="11" fillId="0" borderId="17"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8" borderId="22" xfId="2" applyFont="1" applyFill="1" applyBorder="1" applyAlignment="1">
      <alignment horizontal="center" vertical="center" wrapText="1"/>
    </xf>
    <xf numFmtId="0" fontId="11" fillId="8" borderId="18" xfId="2"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18" xfId="0" applyFont="1" applyFill="1" applyBorder="1" applyAlignment="1">
      <alignment horizontal="center" vertical="center"/>
    </xf>
    <xf numFmtId="0" fontId="11" fillId="0" borderId="1" xfId="2" applyFont="1" applyBorder="1" applyAlignment="1">
      <alignment horizontal="center" vertical="center"/>
    </xf>
    <xf numFmtId="0" fontId="35" fillId="0" borderId="0" xfId="2" applyFont="1" applyAlignment="1">
      <alignment horizontal="center" vertical="center" wrapText="1"/>
    </xf>
    <xf numFmtId="0" fontId="29" fillId="0" borderId="33" xfId="2" applyFont="1" applyBorder="1" applyAlignment="1">
      <alignment horizontal="right" vertical="center" wrapText="1"/>
    </xf>
    <xf numFmtId="0" fontId="29" fillId="0" borderId="3" xfId="2" applyFont="1" applyBorder="1" applyAlignment="1">
      <alignment horizontal="right" vertical="center" wrapText="1"/>
    </xf>
    <xf numFmtId="0" fontId="34" fillId="0" borderId="3" xfId="2" applyFont="1" applyBorder="1" applyAlignment="1">
      <alignment horizontal="right" vertical="center" wrapText="1"/>
    </xf>
    <xf numFmtId="0" fontId="34" fillId="0" borderId="40" xfId="2" applyFont="1" applyBorder="1" applyAlignment="1">
      <alignment horizontal="right" vertical="center" wrapText="1"/>
    </xf>
    <xf numFmtId="0" fontId="32" fillId="0" borderId="1" xfId="2" applyFont="1" applyBorder="1" applyAlignment="1">
      <alignment horizontal="center" vertical="center" wrapText="1"/>
    </xf>
    <xf numFmtId="0" fontId="3" fillId="0" borderId="39" xfId="0" applyFont="1" applyBorder="1" applyAlignment="1">
      <alignment horizontal="justify" vertical="center" wrapText="1"/>
    </xf>
    <xf numFmtId="0" fontId="3" fillId="0" borderId="88"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0"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0" borderId="17" xfId="0" applyFont="1" applyBorder="1" applyAlignment="1" applyProtection="1">
      <alignment horizontal="justify" vertical="center" wrapText="1"/>
      <protection locked="0"/>
    </xf>
    <xf numFmtId="0" fontId="11" fillId="0" borderId="22" xfId="0" applyFont="1" applyBorder="1" applyAlignment="1" applyProtection="1">
      <alignment horizontal="justify" vertical="center" wrapText="1"/>
      <protection locked="0"/>
    </xf>
    <xf numFmtId="0" fontId="11" fillId="0" borderId="18" xfId="0" applyFont="1" applyBorder="1" applyAlignment="1" applyProtection="1">
      <alignment horizontal="justify" vertical="center" wrapText="1"/>
      <protection locked="0"/>
    </xf>
    <xf numFmtId="0" fontId="11" fillId="0" borderId="17"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3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0" fillId="0" borderId="38" xfId="0" applyBorder="1" applyProtection="1">
      <protection locked="0"/>
    </xf>
    <xf numFmtId="0" fontId="0" fillId="0" borderId="0" xfId="0" applyProtection="1">
      <protection locked="0"/>
    </xf>
    <xf numFmtId="0" fontId="0" fillId="0" borderId="39" xfId="0" applyBorder="1" applyProtection="1">
      <protection locked="0"/>
    </xf>
    <xf numFmtId="0" fontId="0" fillId="0" borderId="40" xfId="0" applyBorder="1" applyProtection="1">
      <protection locked="0"/>
    </xf>
    <xf numFmtId="0" fontId="0" fillId="0" borderId="32" xfId="0" applyBorder="1" applyProtection="1">
      <protection locked="0"/>
    </xf>
    <xf numFmtId="0" fontId="0" fillId="0" borderId="33" xfId="0" applyBorder="1" applyProtection="1">
      <protection locked="0"/>
    </xf>
    <xf numFmtId="0" fontId="5" fillId="0" borderId="1" xfId="0" applyFont="1" applyBorder="1" applyAlignment="1">
      <alignment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1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8"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8" xfId="0" applyFont="1" applyBorder="1" applyAlignment="1">
      <alignment horizontal="left" vertical="center" shrinkToFit="1"/>
    </xf>
    <xf numFmtId="0" fontId="5" fillId="8" borderId="17" xfId="0" applyFont="1" applyFill="1" applyBorder="1" applyAlignment="1">
      <alignment horizontal="center" vertical="center"/>
    </xf>
    <xf numFmtId="0" fontId="5" fillId="8" borderId="1" xfId="0" applyFont="1" applyFill="1" applyBorder="1" applyAlignment="1">
      <alignment vertical="center"/>
    </xf>
    <xf numFmtId="0" fontId="5" fillId="0" borderId="4" xfId="0" applyFont="1" applyBorder="1" applyAlignment="1">
      <alignment vertical="center" textRotation="255"/>
    </xf>
    <xf numFmtId="0" fontId="5" fillId="0" borderId="3" xfId="0" applyFont="1" applyBorder="1" applyAlignment="1">
      <alignment vertical="center" textRotation="255"/>
    </xf>
    <xf numFmtId="0" fontId="5" fillId="8" borderId="37" xfId="0" applyFont="1" applyFill="1" applyBorder="1" applyAlignment="1">
      <alignment horizontal="left" vertical="center"/>
    </xf>
    <xf numFmtId="0" fontId="5" fillId="8" borderId="15" xfId="0" applyFont="1" applyFill="1" applyBorder="1" applyAlignment="1">
      <alignment horizontal="left" vertical="center"/>
    </xf>
    <xf numFmtId="0" fontId="5" fillId="8" borderId="16" xfId="0" applyFont="1" applyFill="1" applyBorder="1" applyAlignment="1">
      <alignment horizontal="left" vertical="center"/>
    </xf>
    <xf numFmtId="0" fontId="5" fillId="8" borderId="40" xfId="0" applyFont="1" applyFill="1" applyBorder="1" applyAlignment="1">
      <alignment horizontal="left" vertical="center"/>
    </xf>
    <xf numFmtId="0" fontId="5" fillId="8" borderId="32" xfId="0" applyFont="1" applyFill="1" applyBorder="1" applyAlignment="1">
      <alignment horizontal="left" vertical="center"/>
    </xf>
    <xf numFmtId="0" fontId="5" fillId="8" borderId="33" xfId="0" applyFont="1" applyFill="1" applyBorder="1" applyAlignment="1">
      <alignment horizontal="left" vertical="center"/>
    </xf>
    <xf numFmtId="0" fontId="5" fillId="8" borderId="37" xfId="0" applyFont="1" applyFill="1" applyBorder="1" applyAlignment="1">
      <alignment horizontal="center" vertical="center"/>
    </xf>
    <xf numFmtId="0" fontId="5" fillId="8" borderId="15" xfId="0" applyFont="1" applyFill="1" applyBorder="1" applyAlignment="1">
      <alignment horizontal="center" vertical="center"/>
    </xf>
    <xf numFmtId="0" fontId="15" fillId="0" borderId="38" xfId="0" applyFont="1" applyBorder="1" applyAlignment="1">
      <alignment vertical="center" wrapText="1" shrinkToFit="1"/>
    </xf>
    <xf numFmtId="0" fontId="15" fillId="0" borderId="0" xfId="0" applyFont="1" applyAlignment="1">
      <alignment vertical="center" wrapText="1" shrinkToFit="1"/>
    </xf>
    <xf numFmtId="0" fontId="15" fillId="0" borderId="2" xfId="0" applyFont="1" applyBorder="1" applyAlignment="1">
      <alignment vertical="center" wrapText="1" shrinkToFit="1"/>
    </xf>
    <xf numFmtId="0" fontId="15" fillId="0" borderId="38"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 xfId="0" applyFont="1" applyBorder="1" applyAlignment="1">
      <alignment horizontal="left" vertical="center" wrapText="1" shrinkToFit="1"/>
    </xf>
    <xf numFmtId="0" fontId="15" fillId="0" borderId="61" xfId="0" applyFont="1" applyBorder="1" applyAlignment="1">
      <alignment horizontal="left" vertical="center" wrapText="1" shrinkToFit="1"/>
    </xf>
    <xf numFmtId="0" fontId="15" fillId="0" borderId="35" xfId="0" applyFont="1" applyBorder="1" applyAlignment="1">
      <alignment horizontal="left" vertical="center" wrapText="1" shrinkToFit="1"/>
    </xf>
    <xf numFmtId="0" fontId="15" fillId="0" borderId="36" xfId="0" applyFont="1" applyBorder="1" applyAlignment="1">
      <alignment horizontal="left" vertical="center" wrapText="1" shrinkToFit="1"/>
    </xf>
    <xf numFmtId="0" fontId="3" fillId="0" borderId="0" xfId="0" applyFont="1" applyAlignment="1">
      <alignment horizontal="justify" vertical="center"/>
    </xf>
    <xf numFmtId="0" fontId="11" fillId="0" borderId="0" xfId="0" applyFont="1" applyAlignment="1">
      <alignment horizontal="justify" vertical="center" wrapText="1"/>
    </xf>
    <xf numFmtId="0" fontId="17" fillId="8" borderId="12" xfId="0" applyFont="1" applyFill="1" applyBorder="1" applyAlignment="1">
      <alignment vertical="center" textRotation="255"/>
    </xf>
    <xf numFmtId="0" fontId="17" fillId="8" borderId="8" xfId="0" applyFont="1" applyFill="1" applyBorder="1" applyAlignment="1">
      <alignment vertical="center" textRotation="255"/>
    </xf>
    <xf numFmtId="0" fontId="17" fillId="8" borderId="43" xfId="0" applyFont="1" applyFill="1" applyBorder="1" applyAlignment="1">
      <alignment vertical="center" textRotation="255"/>
    </xf>
    <xf numFmtId="0" fontId="17" fillId="8" borderId="45" xfId="0" applyFont="1" applyFill="1" applyBorder="1" applyAlignment="1">
      <alignment horizontal="center" vertical="center"/>
    </xf>
    <xf numFmtId="0" fontId="17" fillId="8" borderId="46" xfId="0" applyFont="1" applyFill="1" applyBorder="1" applyAlignment="1">
      <alignment horizontal="center" vertical="center"/>
    </xf>
    <xf numFmtId="0" fontId="17" fillId="8" borderId="13" xfId="0" applyFont="1" applyFill="1" applyBorder="1" applyAlignment="1">
      <alignment horizontal="center" vertical="center"/>
    </xf>
    <xf numFmtId="0" fontId="11" fillId="8" borderId="1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3" xfId="0" applyFont="1" applyFill="1" applyBorder="1" applyAlignment="1">
      <alignment horizontal="center" vertical="center" shrinkToFit="1"/>
    </xf>
    <xf numFmtId="0" fontId="16" fillId="8" borderId="14" xfId="0" applyFont="1" applyFill="1" applyBorder="1" applyAlignment="1">
      <alignment horizontal="center" vertical="center" shrinkToFit="1"/>
    </xf>
    <xf numFmtId="0" fontId="15" fillId="8" borderId="17"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39" fillId="8" borderId="18" xfId="0" applyFont="1" applyFill="1" applyBorder="1" applyAlignment="1">
      <alignment vertical="center" wrapText="1"/>
    </xf>
    <xf numFmtId="0" fontId="39" fillId="8" borderId="1" xfId="0" applyFont="1" applyFill="1" applyBorder="1" applyAlignment="1">
      <alignment vertical="center" wrapText="1"/>
    </xf>
    <xf numFmtId="0" fontId="39" fillId="8" borderId="16" xfId="0" applyFont="1" applyFill="1" applyBorder="1" applyAlignment="1">
      <alignment vertical="center" wrapText="1"/>
    </xf>
    <xf numFmtId="0" fontId="39" fillId="8" borderId="4" xfId="0" applyFont="1" applyFill="1" applyBorder="1" applyAlignment="1">
      <alignment vertical="center" wrapText="1"/>
    </xf>
    <xf numFmtId="0" fontId="11" fillId="8" borderId="37"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1" xfId="0" applyFont="1" applyFill="1" applyBorder="1" applyAlignment="1">
      <alignment horizontal="center" vertical="center" shrinkToFit="1"/>
    </xf>
    <xf numFmtId="0" fontId="11" fillId="8" borderId="6" xfId="0" applyFont="1" applyFill="1" applyBorder="1" applyAlignment="1">
      <alignment horizontal="center" vertical="center" shrinkToFit="1"/>
    </xf>
    <xf numFmtId="0" fontId="15" fillId="8" borderId="37"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6" xfId="0" applyFont="1" applyFill="1" applyBorder="1" applyAlignment="1">
      <alignment horizontal="center" vertical="center"/>
    </xf>
    <xf numFmtId="0" fontId="11" fillId="8" borderId="4" xfId="0" applyFont="1" applyFill="1" applyBorder="1" applyAlignment="1">
      <alignment horizontal="center" vertical="center" shrinkToFit="1"/>
    </xf>
    <xf numFmtId="0" fontId="11" fillId="8" borderId="5" xfId="0" applyFont="1" applyFill="1" applyBorder="1" applyAlignment="1">
      <alignment horizontal="center" vertical="center" shrinkToFit="1"/>
    </xf>
    <xf numFmtId="0" fontId="15" fillId="0" borderId="12" xfId="0" applyFont="1" applyBorder="1" applyAlignment="1">
      <alignment horizontal="center" vertical="center"/>
    </xf>
    <xf numFmtId="0" fontId="8" fillId="0" borderId="8" xfId="0" applyFont="1" applyBorder="1" applyAlignment="1">
      <alignment horizontal="center" vertical="center"/>
    </xf>
    <xf numFmtId="0" fontId="8" fillId="0" borderId="44" xfId="0" applyFont="1" applyBorder="1" applyAlignment="1">
      <alignment horizontal="center" vertical="center"/>
    </xf>
    <xf numFmtId="0" fontId="15" fillId="0" borderId="46" xfId="0" applyFont="1" applyBorder="1" applyAlignment="1">
      <alignment horizontal="center" vertical="center" wrapText="1"/>
    </xf>
    <xf numFmtId="0" fontId="8"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3"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42" xfId="0" applyFont="1" applyBorder="1" applyAlignment="1">
      <alignment horizontal="left" vertical="center" wrapText="1"/>
    </xf>
    <xf numFmtId="0" fontId="15" fillId="0" borderId="13" xfId="0" applyFont="1" applyBorder="1" applyAlignment="1">
      <alignment vertical="center" shrinkToFit="1"/>
    </xf>
    <xf numFmtId="0" fontId="8" fillId="0" borderId="13" xfId="0" applyFont="1" applyBorder="1" applyAlignment="1">
      <alignment vertical="center" shrinkToFit="1"/>
    </xf>
    <xf numFmtId="0" fontId="15" fillId="0" borderId="13" xfId="0" applyFont="1" applyBorder="1" applyAlignment="1">
      <alignment horizontal="right" vertical="center" shrinkToFit="1"/>
    </xf>
    <xf numFmtId="0" fontId="8" fillId="0" borderId="14" xfId="0" applyFont="1" applyBorder="1" applyAlignment="1">
      <alignment horizontal="center" vertical="center"/>
    </xf>
    <xf numFmtId="0" fontId="15" fillId="8" borderId="22" xfId="0" applyFont="1" applyFill="1" applyBorder="1" applyAlignment="1">
      <alignment horizontal="center" vertical="center"/>
    </xf>
    <xf numFmtId="0" fontId="8" fillId="8" borderId="22" xfId="0" applyFont="1" applyFill="1" applyBorder="1" applyAlignment="1">
      <alignment horizontal="center" vertical="center"/>
    </xf>
    <xf numFmtId="0" fontId="8" fillId="8" borderId="18" xfId="0" applyFont="1" applyFill="1" applyBorder="1" applyAlignment="1">
      <alignment horizontal="center" vertical="center"/>
    </xf>
    <xf numFmtId="0" fontId="15" fillId="0" borderId="1" xfId="0" applyFont="1" applyBorder="1" applyAlignment="1">
      <alignment vertical="center" shrinkToFit="1"/>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0" borderId="6" xfId="0" applyFont="1" applyBorder="1" applyAlignment="1">
      <alignment horizontal="center" vertical="center"/>
    </xf>
    <xf numFmtId="176" fontId="8" fillId="8" borderId="19" xfId="0" applyNumberFormat="1" applyFont="1" applyFill="1" applyBorder="1" applyAlignment="1">
      <alignment horizontal="center" vertical="center"/>
    </xf>
    <xf numFmtId="176" fontId="8" fillId="8" borderId="42" xfId="0" applyNumberFormat="1" applyFont="1" applyFill="1" applyBorder="1" applyAlignment="1">
      <alignment horizontal="center" vertical="center"/>
    </xf>
    <xf numFmtId="0" fontId="15" fillId="0" borderId="42" xfId="0" applyFont="1" applyBorder="1" applyAlignment="1">
      <alignment vertical="center" shrinkToFit="1"/>
    </xf>
    <xf numFmtId="0" fontId="8" fillId="0" borderId="42" xfId="0" applyFont="1" applyBorder="1" applyAlignment="1">
      <alignment vertical="center" shrinkToFit="1"/>
    </xf>
    <xf numFmtId="38" fontId="8" fillId="0" borderId="47" xfId="1" applyFont="1" applyBorder="1" applyAlignment="1">
      <alignment vertical="center"/>
    </xf>
    <xf numFmtId="38" fontId="8" fillId="0" borderId="48" xfId="1" applyFont="1" applyBorder="1" applyAlignment="1">
      <alignment vertical="center"/>
    </xf>
    <xf numFmtId="0" fontId="0" fillId="0" borderId="0" xfId="0"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 xfId="0" applyFont="1" applyBorder="1" applyAlignment="1" applyProtection="1">
      <alignment horizontal="right" vertical="center" shrinkToFit="1"/>
      <protection locked="0"/>
    </xf>
    <xf numFmtId="0" fontId="8" fillId="0" borderId="108" xfId="0" applyFont="1" applyBorder="1" applyAlignment="1" applyProtection="1">
      <alignment horizontal="center" vertical="center"/>
      <protection locked="0"/>
    </xf>
    <xf numFmtId="0" fontId="8" fillId="0" borderId="107" xfId="0" applyFont="1" applyBorder="1" applyAlignment="1" applyProtection="1">
      <alignment horizontal="center" vertical="center"/>
      <protection locked="0"/>
    </xf>
    <xf numFmtId="0" fontId="8" fillId="0" borderId="1" xfId="0" applyFont="1" applyBorder="1" applyAlignment="1" applyProtection="1">
      <alignment vertical="center" shrinkToFit="1"/>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5" fillId="0" borderId="41" xfId="0" applyFont="1" applyBorder="1" applyAlignment="1">
      <alignment horizontal="center" vertical="center"/>
    </xf>
    <xf numFmtId="0" fontId="15" fillId="4" borderId="33"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vertical="center" shrinkToFit="1"/>
      <protection locked="0"/>
    </xf>
    <xf numFmtId="176" fontId="8" fillId="8" borderId="18" xfId="0" applyNumberFormat="1" applyFont="1" applyFill="1" applyBorder="1" applyAlignment="1">
      <alignment horizontal="center" vertical="center"/>
    </xf>
    <xf numFmtId="176" fontId="8" fillId="8" borderId="1" xfId="0" applyNumberFormat="1" applyFont="1" applyFill="1" applyBorder="1" applyAlignment="1">
      <alignment horizontal="center" vertical="center"/>
    </xf>
    <xf numFmtId="38" fontId="8" fillId="0" borderId="17" xfId="1" applyFont="1" applyBorder="1" applyAlignment="1" applyProtection="1">
      <alignment vertical="center"/>
      <protection locked="0"/>
    </xf>
    <xf numFmtId="38" fontId="8" fillId="0" borderId="22" xfId="1" applyFont="1" applyBorder="1" applyAlignment="1" applyProtection="1">
      <alignment vertical="center"/>
      <protection locked="0"/>
    </xf>
    <xf numFmtId="0" fontId="15" fillId="0" borderId="8" xfId="0" applyFont="1" applyBorder="1" applyAlignment="1">
      <alignment horizontal="center" vertical="center"/>
    </xf>
    <xf numFmtId="0" fontId="15" fillId="4" borderId="18"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right" vertical="center" shrinkToFit="1"/>
      <protection locked="0"/>
    </xf>
    <xf numFmtId="0" fontId="8" fillId="0" borderId="43" xfId="0" applyFont="1" applyBorder="1" applyAlignment="1">
      <alignment horizontal="center" vertical="center"/>
    </xf>
    <xf numFmtId="0" fontId="8" fillId="0" borderId="4" xfId="0" applyFont="1" applyBorder="1" applyAlignment="1" applyProtection="1">
      <alignment horizontal="left" vertical="center" wrapText="1"/>
      <protection locked="0"/>
    </xf>
    <xf numFmtId="176" fontId="8" fillId="8" borderId="16" xfId="0" applyNumberFormat="1" applyFont="1" applyFill="1" applyBorder="1" applyAlignment="1">
      <alignment horizontal="center" vertical="center"/>
    </xf>
    <xf numFmtId="176" fontId="8" fillId="8" borderId="4" xfId="0" applyNumberFormat="1" applyFont="1" applyFill="1" applyBorder="1" applyAlignment="1">
      <alignment horizontal="center" vertical="center"/>
    </xf>
    <xf numFmtId="0" fontId="8" fillId="0" borderId="4" xfId="0" applyFont="1" applyBorder="1" applyAlignment="1" applyProtection="1">
      <alignment vertical="center" shrinkToFit="1"/>
      <protection locked="0"/>
    </xf>
    <xf numFmtId="38" fontId="8" fillId="0" borderId="37" xfId="1" applyFont="1" applyBorder="1" applyAlignment="1" applyProtection="1">
      <alignment vertical="center"/>
      <protection locked="0"/>
    </xf>
    <xf numFmtId="38" fontId="8" fillId="0" borderId="15" xfId="1"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76" fontId="8" fillId="8" borderId="52" xfId="0" applyNumberFormat="1" applyFont="1" applyFill="1" applyBorder="1" applyAlignment="1">
      <alignment horizontal="center" vertical="center" shrinkToFit="1"/>
    </xf>
    <xf numFmtId="0" fontId="8" fillId="8" borderId="49" xfId="0" applyFont="1" applyFill="1" applyBorder="1" applyAlignment="1">
      <alignment horizontal="center" vertical="center" shrinkToFit="1"/>
    </xf>
    <xf numFmtId="0" fontId="8" fillId="8" borderId="52" xfId="0" applyFont="1" applyFill="1" applyBorder="1" applyAlignment="1">
      <alignment horizontal="center" vertical="center"/>
    </xf>
    <xf numFmtId="0" fontId="8" fillId="8" borderId="55"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56" xfId="0" applyFont="1" applyFill="1" applyBorder="1" applyAlignment="1">
      <alignment horizontal="center" vertical="center"/>
    </xf>
    <xf numFmtId="176" fontId="8" fillId="8" borderId="57" xfId="0" applyNumberFormat="1" applyFont="1" applyFill="1" applyBorder="1" applyAlignment="1">
      <alignment horizontal="center" vertical="center"/>
    </xf>
    <xf numFmtId="0" fontId="15" fillId="8" borderId="58" xfId="0" applyFont="1" applyFill="1" applyBorder="1" applyAlignment="1">
      <alignment horizontal="center" vertical="center"/>
    </xf>
    <xf numFmtId="0" fontId="15" fillId="8" borderId="59"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7" xfId="0" applyFont="1" applyFill="1" applyBorder="1" applyAlignment="1">
      <alignment horizontal="center" vertical="center"/>
    </xf>
    <xf numFmtId="176" fontId="8" fillId="8" borderId="56" xfId="0" applyNumberFormat="1"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56" xfId="0" applyFont="1" applyFill="1" applyBorder="1" applyAlignment="1">
      <alignment horizontal="center" vertical="center"/>
    </xf>
    <xf numFmtId="0" fontId="8" fillId="8" borderId="60"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45" xfId="0" applyFont="1" applyFill="1" applyBorder="1" applyAlignment="1">
      <alignment horizontal="center" vertical="center"/>
    </xf>
    <xf numFmtId="0" fontId="15" fillId="8" borderId="51"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52" xfId="0" applyFont="1" applyFill="1" applyBorder="1" applyAlignment="1">
      <alignment horizontal="center" vertical="center"/>
    </xf>
    <xf numFmtId="176" fontId="8" fillId="8" borderId="49" xfId="0" applyNumberFormat="1" applyFont="1" applyFill="1" applyBorder="1" applyAlignment="1">
      <alignment horizontal="center" vertical="center"/>
    </xf>
    <xf numFmtId="176" fontId="8" fillId="8" borderId="50" xfId="0" applyNumberFormat="1" applyFont="1" applyFill="1" applyBorder="1" applyAlignment="1">
      <alignment horizontal="center" vertical="center"/>
    </xf>
    <xf numFmtId="0" fontId="15" fillId="8" borderId="53" xfId="0" applyFont="1" applyFill="1" applyBorder="1" applyAlignment="1">
      <alignment horizontal="center" vertical="center"/>
    </xf>
    <xf numFmtId="0" fontId="15" fillId="8" borderId="54" xfId="0" applyFont="1" applyFill="1" applyBorder="1" applyAlignment="1">
      <alignment horizontal="center" vertical="center"/>
    </xf>
    <xf numFmtId="0" fontId="8" fillId="8" borderId="50" xfId="0" applyFont="1" applyFill="1" applyBorder="1" applyAlignment="1">
      <alignment horizontal="center" vertical="center"/>
    </xf>
    <xf numFmtId="0" fontId="8" fillId="8" borderId="54" xfId="0" applyFont="1" applyFill="1" applyBorder="1" applyAlignment="1">
      <alignment horizontal="center" vertical="center"/>
    </xf>
    <xf numFmtId="0" fontId="8" fillId="8" borderId="49" xfId="0" applyFont="1" applyFill="1" applyBorder="1" applyAlignment="1">
      <alignment horizontal="center" vertical="center"/>
    </xf>
    <xf numFmtId="0" fontId="15" fillId="0" borderId="38" xfId="0" applyFont="1" applyBorder="1" applyAlignment="1">
      <alignment vertical="center" shrinkToFit="1"/>
    </xf>
    <xf numFmtId="0" fontId="15" fillId="0" borderId="0" xfId="0" applyFont="1" applyAlignment="1">
      <alignment vertical="center" shrinkToFit="1"/>
    </xf>
    <xf numFmtId="0" fontId="15" fillId="0" borderId="2" xfId="0" applyFont="1" applyBorder="1" applyAlignment="1">
      <alignment vertical="center" shrinkToFit="1"/>
    </xf>
    <xf numFmtId="0" fontId="15" fillId="0" borderId="66" xfId="0" applyFont="1" applyBorder="1" applyAlignment="1">
      <alignment vertical="center" textRotation="255"/>
    </xf>
    <xf numFmtId="0" fontId="0" fillId="0" borderId="67" xfId="0" applyBorder="1" applyAlignment="1">
      <alignment vertical="center" textRotation="255"/>
    </xf>
    <xf numFmtId="0" fontId="0" fillId="0" borderId="68" xfId="0" applyBorder="1" applyAlignment="1">
      <alignment vertical="center" textRotation="255"/>
    </xf>
    <xf numFmtId="0" fontId="15" fillId="8" borderId="62" xfId="0" applyFont="1" applyFill="1" applyBorder="1" applyAlignment="1">
      <alignment horizontal="center" vertical="center"/>
    </xf>
    <xf numFmtId="0" fontId="15" fillId="8" borderId="63" xfId="0" applyFont="1" applyFill="1" applyBorder="1" applyAlignment="1">
      <alignment horizontal="center" vertical="center"/>
    </xf>
    <xf numFmtId="0" fontId="24" fillId="8" borderId="64" xfId="0" applyFont="1" applyFill="1" applyBorder="1" applyAlignment="1">
      <alignment horizontal="center" vertical="center"/>
    </xf>
    <xf numFmtId="0" fontId="24" fillId="8" borderId="63" xfId="0" applyFont="1" applyFill="1" applyBorder="1" applyAlignment="1">
      <alignment horizontal="center" vertical="center"/>
    </xf>
    <xf numFmtId="0" fontId="24" fillId="8" borderId="65" xfId="0" applyFont="1" applyFill="1" applyBorder="1" applyAlignment="1">
      <alignment horizontal="center" vertical="center"/>
    </xf>
    <xf numFmtId="0" fontId="15" fillId="0" borderId="51" xfId="0" applyFont="1" applyBorder="1" applyAlignment="1">
      <alignment vertical="center" shrinkToFit="1"/>
    </xf>
    <xf numFmtId="0" fontId="15" fillId="0" borderId="7" xfId="0" applyFont="1" applyBorder="1" applyAlignment="1">
      <alignment vertical="center" shrinkToFit="1"/>
    </xf>
    <xf numFmtId="0" fontId="15" fillId="0" borderId="69" xfId="0" applyFont="1" applyBorder="1" applyAlignment="1">
      <alignment vertical="center" shrinkToFit="1"/>
    </xf>
    <xf numFmtId="0" fontId="15" fillId="8" borderId="12" xfId="0" applyFont="1" applyFill="1" applyBorder="1" applyAlignment="1">
      <alignment horizontal="center" vertical="center" textRotation="255"/>
    </xf>
    <xf numFmtId="0" fontId="15" fillId="8" borderId="8" xfId="0" applyFont="1" applyFill="1" applyBorder="1" applyAlignment="1">
      <alignment horizontal="center" vertical="center" textRotation="255"/>
    </xf>
    <xf numFmtId="0" fontId="15" fillId="8" borderId="9" xfId="0" applyFont="1" applyFill="1" applyBorder="1" applyAlignment="1">
      <alignment horizontal="center" vertical="center" textRotation="255"/>
    </xf>
    <xf numFmtId="0" fontId="5" fillId="8" borderId="106" xfId="0" applyFont="1" applyFill="1" applyBorder="1" applyAlignment="1">
      <alignment vertical="center"/>
    </xf>
    <xf numFmtId="0" fontId="5" fillId="8" borderId="52" xfId="0" applyFont="1" applyFill="1" applyBorder="1" applyAlignment="1">
      <alignment vertical="center"/>
    </xf>
    <xf numFmtId="0" fontId="5" fillId="0" borderId="49"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5" fillId="0" borderId="50" xfId="0" applyFont="1" applyBorder="1" applyAlignment="1" applyProtection="1">
      <alignment vertical="center"/>
      <protection locked="0"/>
    </xf>
    <xf numFmtId="0" fontId="5" fillId="8" borderId="51"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52" xfId="0" applyFont="1" applyFill="1" applyBorder="1" applyAlignment="1">
      <alignment horizontal="center" vertical="center" shrinkToFit="1"/>
    </xf>
    <xf numFmtId="0" fontId="5" fillId="0" borderId="4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8" borderId="34" xfId="0" applyFont="1" applyFill="1" applyBorder="1" applyAlignment="1">
      <alignment vertical="center"/>
    </xf>
    <xf numFmtId="0" fontId="5" fillId="8" borderId="77" xfId="0" applyFont="1" applyFill="1" applyBorder="1" applyAlignment="1">
      <alignment vertical="center"/>
    </xf>
    <xf numFmtId="0" fontId="5" fillId="0" borderId="23" xfId="0" applyFont="1" applyBorder="1" applyAlignment="1" applyProtection="1">
      <alignment vertical="center"/>
      <protection locked="0"/>
    </xf>
    <xf numFmtId="0" fontId="5" fillId="8" borderId="76"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77" xfId="0" applyFont="1" applyFill="1" applyBorder="1" applyAlignment="1">
      <alignment horizontal="center" vertical="center"/>
    </xf>
    <xf numFmtId="0" fontId="5" fillId="0" borderId="79"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5" fillId="0" borderId="63" xfId="0" applyFont="1" applyBorder="1" applyAlignment="1" applyProtection="1">
      <alignment horizontal="left" vertical="center"/>
      <protection locked="0"/>
    </xf>
    <xf numFmtId="0" fontId="5" fillId="2" borderId="35" xfId="0" applyFont="1" applyFill="1" applyBorder="1" applyAlignment="1">
      <alignment horizontal="center" vertical="center"/>
    </xf>
    <xf numFmtId="0" fontId="5" fillId="8" borderId="26" xfId="0" applyFont="1" applyFill="1" applyBorder="1" applyAlignment="1">
      <alignment horizontal="center" vertical="center"/>
    </xf>
    <xf numFmtId="0" fontId="5" fillId="4" borderId="89" xfId="0" applyFont="1" applyFill="1" applyBorder="1" applyAlignment="1" applyProtection="1">
      <alignment vertical="center"/>
      <protection locked="0"/>
    </xf>
    <xf numFmtId="0" fontId="5" fillId="4" borderId="90" xfId="0" applyFont="1" applyFill="1" applyBorder="1" applyAlignment="1" applyProtection="1">
      <alignment vertical="center"/>
      <protection locked="0"/>
    </xf>
    <xf numFmtId="0" fontId="5" fillId="0" borderId="90" xfId="0" applyFont="1" applyBorder="1" applyAlignment="1" applyProtection="1">
      <alignment horizontal="center" vertical="center"/>
      <protection locked="0"/>
    </xf>
    <xf numFmtId="176" fontId="4" fillId="8" borderId="85" xfId="0" applyNumberFormat="1" applyFont="1" applyFill="1" applyBorder="1" applyAlignment="1">
      <alignment horizontal="center" vertical="center"/>
    </xf>
    <xf numFmtId="176" fontId="4" fillId="8" borderId="86" xfId="0" applyNumberFormat="1" applyFont="1" applyFill="1" applyBorder="1" applyAlignment="1">
      <alignment horizontal="center" vertical="center"/>
    </xf>
    <xf numFmtId="176" fontId="9" fillId="8" borderId="104" xfId="0" applyNumberFormat="1" applyFont="1" applyFill="1" applyBorder="1" applyAlignment="1">
      <alignment horizontal="center" vertical="center"/>
    </xf>
    <xf numFmtId="0" fontId="9" fillId="8" borderId="105" xfId="0" applyFont="1" applyFill="1" applyBorder="1" applyAlignment="1">
      <alignment horizontal="center" vertical="center"/>
    </xf>
    <xf numFmtId="0" fontId="9" fillId="8" borderId="81" xfId="0" applyFont="1" applyFill="1" applyBorder="1" applyAlignment="1">
      <alignment horizontal="center" vertical="center"/>
    </xf>
    <xf numFmtId="0" fontId="9" fillId="8" borderId="82" xfId="0" applyFont="1" applyFill="1" applyBorder="1" applyAlignment="1">
      <alignment horizontal="center" vertical="center"/>
    </xf>
    <xf numFmtId="0" fontId="9" fillId="8" borderId="83" xfId="0" applyFont="1" applyFill="1" applyBorder="1" applyAlignment="1">
      <alignment horizontal="center" vertical="center"/>
    </xf>
    <xf numFmtId="0" fontId="9" fillId="8" borderId="84" xfId="0" applyFont="1" applyFill="1" applyBorder="1" applyAlignment="1">
      <alignment horizontal="center" vertical="center"/>
    </xf>
    <xf numFmtId="0" fontId="5" fillId="4" borderId="78"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0" fontId="5" fillId="0" borderId="24" xfId="0" applyFont="1" applyBorder="1" applyAlignment="1" applyProtection="1">
      <alignment horizontal="center" vertical="center"/>
      <protection locked="0"/>
    </xf>
    <xf numFmtId="0" fontId="5" fillId="4" borderId="78"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0" fontId="5" fillId="4" borderId="109" xfId="0" applyFont="1" applyFill="1" applyBorder="1" applyAlignment="1" applyProtection="1">
      <alignment vertical="center" shrinkToFit="1"/>
      <protection locked="0"/>
    </xf>
    <xf numFmtId="0" fontId="5" fillId="4" borderId="35" xfId="0" applyFont="1" applyFill="1" applyBorder="1" applyAlignment="1" applyProtection="1">
      <alignment vertical="center" shrinkToFit="1"/>
      <protection locked="0"/>
    </xf>
    <xf numFmtId="0" fontId="5" fillId="0" borderId="30" xfId="0" applyFont="1" applyBorder="1" applyAlignment="1" applyProtection="1">
      <alignment horizontal="center" vertical="center"/>
      <protection locked="0"/>
    </xf>
    <xf numFmtId="0" fontId="16" fillId="8" borderId="45" xfId="0" applyFont="1" applyFill="1" applyBorder="1" applyAlignment="1">
      <alignment horizontal="center" vertical="center" shrinkToFit="1"/>
    </xf>
    <xf numFmtId="0" fontId="16" fillId="8" borderId="28" xfId="0" applyFont="1" applyFill="1" applyBorder="1" applyAlignment="1">
      <alignment horizontal="center" vertical="center" shrinkToFit="1"/>
    </xf>
    <xf numFmtId="0" fontId="16" fillId="8" borderId="29" xfId="0" applyFont="1" applyFill="1" applyBorder="1" applyAlignment="1">
      <alignment horizontal="center" vertical="center" shrinkToFit="1"/>
    </xf>
    <xf numFmtId="0" fontId="15" fillId="8" borderId="1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39" xfId="0"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70" xfId="0" applyFont="1" applyFill="1" applyBorder="1" applyAlignment="1">
      <alignment horizontal="center" vertical="center" wrapText="1"/>
    </xf>
    <xf numFmtId="0" fontId="11" fillId="8" borderId="17" xfId="0" applyFont="1" applyFill="1" applyBorder="1" applyAlignment="1">
      <alignment horizontal="center" vertical="center" shrinkToFit="1"/>
    </xf>
    <xf numFmtId="0" fontId="11" fillId="8" borderId="22" xfId="0" applyFont="1" applyFill="1" applyBorder="1" applyAlignment="1">
      <alignment horizontal="center" vertical="center" shrinkToFit="1"/>
    </xf>
    <xf numFmtId="0" fontId="11" fillId="8" borderId="74" xfId="0" applyFont="1" applyFill="1" applyBorder="1" applyAlignment="1">
      <alignment horizontal="center" vertical="center" shrinkToFit="1"/>
    </xf>
    <xf numFmtId="0" fontId="11" fillId="8" borderId="62" xfId="0" applyFont="1" applyFill="1" applyBorder="1" applyAlignment="1">
      <alignment horizontal="center" vertical="center" shrinkToFit="1"/>
    </xf>
    <xf numFmtId="0" fontId="11" fillId="8" borderId="63" xfId="0" applyFont="1" applyFill="1" applyBorder="1" applyAlignment="1">
      <alignment horizontal="center" vertical="center" shrinkToFit="1"/>
    </xf>
    <xf numFmtId="0" fontId="11" fillId="8" borderId="65" xfId="0" applyFont="1" applyFill="1" applyBorder="1" applyAlignment="1">
      <alignment horizontal="center" vertical="center" shrinkToFit="1"/>
    </xf>
    <xf numFmtId="0" fontId="17" fillId="8" borderId="28" xfId="0" applyFont="1" applyFill="1" applyBorder="1" applyAlignment="1">
      <alignment horizontal="center" vertical="center"/>
    </xf>
    <xf numFmtId="0" fontId="8" fillId="0" borderId="45"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5" fillId="8" borderId="18" xfId="0" applyFont="1" applyFill="1" applyBorder="1" applyAlignment="1">
      <alignment horizontal="center" vertical="center"/>
    </xf>
    <xf numFmtId="0" fontId="15" fillId="0" borderId="1" xfId="0" applyFont="1" applyBorder="1" applyAlignment="1">
      <alignment vertical="center"/>
    </xf>
    <xf numFmtId="0" fontId="8" fillId="0" borderId="1" xfId="0" applyFont="1" applyBorder="1" applyAlignment="1">
      <alignment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74" xfId="0" applyFont="1" applyBorder="1" applyAlignment="1">
      <alignment horizontal="center" vertical="center"/>
    </xf>
    <xf numFmtId="176" fontId="8" fillId="8" borderId="47" xfId="0" applyNumberFormat="1" applyFont="1" applyFill="1" applyBorder="1" applyAlignment="1">
      <alignment horizontal="center" vertical="center"/>
    </xf>
    <xf numFmtId="176" fontId="8" fillId="8" borderId="48" xfId="0" applyNumberFormat="1" applyFont="1" applyFill="1" applyBorder="1" applyAlignment="1">
      <alignment horizontal="center" vertical="center"/>
    </xf>
    <xf numFmtId="0" fontId="15" fillId="0" borderId="42" xfId="0" applyFont="1" applyBorder="1" applyAlignment="1">
      <alignment vertical="center"/>
    </xf>
    <xf numFmtId="0" fontId="8" fillId="0" borderId="42" xfId="0" applyFont="1" applyBorder="1" applyAlignment="1">
      <alignmen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87" xfId="0" applyFont="1" applyBorder="1" applyAlignment="1">
      <alignment horizontal="center" vertical="center"/>
    </xf>
    <xf numFmtId="0" fontId="11" fillId="8" borderId="51"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39" xfId="0" applyFont="1" applyFill="1" applyBorder="1" applyAlignment="1">
      <alignment horizontal="center" vertical="center" wrapText="1"/>
    </xf>
    <xf numFmtId="0" fontId="11" fillId="8" borderId="61"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70" xfId="0" applyFont="1" applyFill="1" applyBorder="1" applyAlignment="1">
      <alignment horizontal="center" vertical="center" wrapText="1"/>
    </xf>
    <xf numFmtId="0" fontId="15" fillId="0" borderId="13" xfId="0" applyFont="1" applyBorder="1" applyAlignment="1" applyProtection="1">
      <alignment horizontal="right" vertical="center" shrinkToFit="1"/>
      <protection locked="0"/>
    </xf>
    <xf numFmtId="0" fontId="8" fillId="0" borderId="4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5" fillId="4" borderId="46"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protection locked="0"/>
    </xf>
    <xf numFmtId="0" fontId="15" fillId="4" borderId="71" xfId="0" applyFont="1" applyFill="1" applyBorder="1" applyAlignment="1" applyProtection="1">
      <alignment horizontal="center" vertical="center" wrapText="1"/>
      <protection locked="0"/>
    </xf>
    <xf numFmtId="0" fontId="15" fillId="4" borderId="72" xfId="0" applyFont="1" applyFill="1" applyBorder="1" applyAlignment="1" applyProtection="1">
      <alignment horizontal="center" vertical="center" wrapText="1"/>
      <protection locked="0"/>
    </xf>
    <xf numFmtId="0" fontId="15" fillId="4" borderId="73" xfId="0" applyFont="1" applyFill="1" applyBorder="1" applyAlignment="1" applyProtection="1">
      <alignment horizontal="center" vertical="center" wrapText="1"/>
      <protection locked="0"/>
    </xf>
    <xf numFmtId="0" fontId="15"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5" fillId="0" borderId="13" xfId="0" applyFont="1" applyBorder="1" applyAlignment="1" applyProtection="1">
      <alignment vertical="center"/>
      <protection locked="0"/>
    </xf>
    <xf numFmtId="0" fontId="8" fillId="0" borderId="13" xfId="0" applyFont="1" applyBorder="1" applyAlignment="1" applyProtection="1">
      <alignment vertical="center"/>
      <protection locked="0"/>
    </xf>
    <xf numFmtId="176" fontId="8" fillId="8" borderId="37" xfId="0" applyNumberFormat="1" applyFont="1" applyFill="1" applyBorder="1" applyAlignment="1">
      <alignment horizontal="center" vertical="center"/>
    </xf>
    <xf numFmtId="176" fontId="8" fillId="8" borderId="15" xfId="0" applyNumberFormat="1" applyFont="1" applyFill="1" applyBorder="1" applyAlignment="1">
      <alignment horizontal="center" vertical="center"/>
    </xf>
    <xf numFmtId="0" fontId="15" fillId="0" borderId="4"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7"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15" fillId="0" borderId="4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3" xfId="0" applyFont="1" applyBorder="1" applyAlignment="1">
      <alignment vertical="center"/>
    </xf>
    <xf numFmtId="0" fontId="8" fillId="0" borderId="13" xfId="0" applyFont="1" applyBorder="1" applyAlignment="1">
      <alignment vertical="center"/>
    </xf>
    <xf numFmtId="0" fontId="15" fillId="4" borderId="17"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76" fontId="8" fillId="8" borderId="17" xfId="0" applyNumberFormat="1" applyFont="1" applyFill="1" applyBorder="1" applyAlignment="1">
      <alignment horizontal="center" vertical="center"/>
    </xf>
    <xf numFmtId="176" fontId="8" fillId="8" borderId="22"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pplyProtection="1">
      <alignment horizontal="left" vertical="center" wrapText="1"/>
      <protection locked="0"/>
    </xf>
    <xf numFmtId="176" fontId="8" fillId="8" borderId="31" xfId="0" applyNumberFormat="1" applyFont="1" applyFill="1" applyBorder="1" applyAlignment="1">
      <alignment horizontal="center" vertical="center"/>
    </xf>
    <xf numFmtId="176" fontId="8" fillId="8" borderId="10" xfId="0" applyNumberFormat="1" applyFont="1" applyFill="1" applyBorder="1" applyAlignment="1">
      <alignment horizontal="center" vertical="center"/>
    </xf>
    <xf numFmtId="176" fontId="8" fillId="8" borderId="62" xfId="0" applyNumberFormat="1" applyFont="1" applyFill="1" applyBorder="1" applyAlignment="1">
      <alignment horizontal="center" vertical="center"/>
    </xf>
    <xf numFmtId="176" fontId="8" fillId="8" borderId="63" xfId="0" applyNumberFormat="1" applyFont="1" applyFill="1" applyBorder="1" applyAlignment="1">
      <alignment horizontal="center" vertical="center"/>
    </xf>
    <xf numFmtId="0" fontId="15" fillId="0" borderId="10" xfId="0" applyFont="1" applyBorder="1" applyAlignment="1" applyProtection="1">
      <alignment vertical="center"/>
      <protection locked="0"/>
    </xf>
    <xf numFmtId="0" fontId="8" fillId="0" borderId="10" xfId="0" applyFont="1" applyBorder="1" applyAlignment="1" applyProtection="1">
      <alignment vertical="center"/>
      <protection locked="0"/>
    </xf>
    <xf numFmtId="176" fontId="9" fillId="8" borderId="1" xfId="0" applyNumberFormat="1" applyFont="1" applyFill="1" applyBorder="1" applyAlignment="1">
      <alignment horizontal="center" vertical="center" shrinkToFit="1"/>
    </xf>
    <xf numFmtId="38" fontId="8" fillId="0" borderId="62" xfId="1" applyFont="1" applyBorder="1" applyAlignment="1" applyProtection="1">
      <alignment vertical="center"/>
      <protection locked="0"/>
    </xf>
    <xf numFmtId="38" fontId="8" fillId="0" borderId="63" xfId="1" applyFont="1" applyBorder="1" applyAlignment="1" applyProtection="1">
      <alignment vertical="center"/>
      <protection locked="0"/>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15" fillId="0" borderId="8" xfId="0" applyFont="1" applyBorder="1" applyAlignment="1">
      <alignment horizontal="left" vertical="center" textRotation="255" shrinkToFit="1"/>
    </xf>
    <xf numFmtId="0" fontId="8" fillId="0" borderId="8" xfId="0" applyFont="1" applyBorder="1" applyAlignment="1">
      <alignment horizontal="left" vertical="center" textRotation="255" shrinkToFit="1"/>
    </xf>
    <xf numFmtId="0" fontId="8" fillId="0" borderId="9" xfId="0" applyFont="1" applyBorder="1" applyAlignment="1">
      <alignment horizontal="left" vertical="center" textRotation="255" shrinkToFit="1"/>
    </xf>
    <xf numFmtId="0" fontId="15" fillId="0" borderId="37"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75" xfId="0" applyFont="1" applyBorder="1" applyAlignment="1">
      <alignment horizontal="left" vertical="center" shrinkToFit="1"/>
    </xf>
    <xf numFmtId="0" fontId="15" fillId="0" borderId="38"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15" fillId="8" borderId="1" xfId="0" applyFont="1" applyFill="1" applyBorder="1" applyAlignment="1">
      <alignment horizontal="center" vertical="center" shrinkToFit="1"/>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177" fontId="9" fillId="8" borderId="1" xfId="1" applyNumberFormat="1" applyFont="1" applyFill="1" applyBorder="1" applyAlignment="1">
      <alignment horizontal="center" vertical="center"/>
    </xf>
    <xf numFmtId="178" fontId="9" fillId="8" borderId="17" xfId="0" applyNumberFormat="1" applyFont="1" applyFill="1" applyBorder="1" applyAlignment="1">
      <alignment horizontal="center" vertical="center"/>
    </xf>
    <xf numFmtId="0" fontId="9" fillId="8" borderId="22" xfId="0" applyFont="1" applyFill="1" applyBorder="1" applyAlignment="1">
      <alignment horizontal="center" vertical="center"/>
    </xf>
    <xf numFmtId="0" fontId="9" fillId="8" borderId="74" xfId="0" applyFont="1" applyFill="1" applyBorder="1" applyAlignment="1">
      <alignment horizontal="center" vertical="center"/>
    </xf>
    <xf numFmtId="0" fontId="9" fillId="8" borderId="17" xfId="0" applyFont="1" applyFill="1" applyBorder="1" applyAlignment="1">
      <alignment horizontal="center" vertical="center"/>
    </xf>
    <xf numFmtId="0" fontId="15" fillId="8" borderId="41" xfId="0" applyFont="1" applyFill="1" applyBorder="1" applyAlignment="1">
      <alignment horizontal="center" vertical="center" textRotation="255" shrinkToFit="1"/>
    </xf>
    <xf numFmtId="0" fontId="15" fillId="8" borderId="8" xfId="0" applyFont="1" applyFill="1" applyBorder="1" applyAlignment="1">
      <alignment horizontal="center" vertical="center" textRotation="255" shrinkToFit="1"/>
    </xf>
    <xf numFmtId="0" fontId="15" fillId="8" borderId="3" xfId="0" applyFont="1" applyFill="1" applyBorder="1" applyAlignment="1">
      <alignment horizontal="center" vertical="center" shrinkToFit="1"/>
    </xf>
    <xf numFmtId="0" fontId="15" fillId="8" borderId="40" xfId="0" applyFont="1" applyFill="1" applyBorder="1" applyAlignment="1">
      <alignment horizontal="center" vertical="center"/>
    </xf>
    <xf numFmtId="0" fontId="15" fillId="8" borderId="32" xfId="0" applyFont="1" applyFill="1" applyBorder="1" applyAlignment="1">
      <alignment horizontal="center" vertical="center"/>
    </xf>
    <xf numFmtId="0" fontId="15" fillId="8" borderId="98" xfId="0" applyFont="1" applyFill="1" applyBorder="1" applyAlignment="1">
      <alignment horizontal="center" vertical="center"/>
    </xf>
    <xf numFmtId="0" fontId="5" fillId="0" borderId="80" xfId="0" applyFont="1" applyBorder="1" applyAlignment="1" applyProtection="1">
      <alignment vertical="center"/>
      <protection locked="0"/>
    </xf>
    <xf numFmtId="0" fontId="5" fillId="8" borderId="76" xfId="0" applyFont="1" applyFill="1" applyBorder="1" applyAlignment="1">
      <alignment horizontal="center" vertical="center" shrinkToFit="1"/>
    </xf>
    <xf numFmtId="0" fontId="5" fillId="8" borderId="23" xfId="0" applyFont="1" applyFill="1" applyBorder="1" applyAlignment="1">
      <alignment horizontal="center" vertical="center" shrinkToFit="1"/>
    </xf>
    <xf numFmtId="0" fontId="5" fillId="8" borderId="77" xfId="0" applyFont="1" applyFill="1" applyBorder="1" applyAlignment="1">
      <alignment horizontal="center" vertical="center" shrinkToFit="1"/>
    </xf>
    <xf numFmtId="0" fontId="5" fillId="0" borderId="79" xfId="0" applyFont="1" applyBorder="1" applyAlignment="1" applyProtection="1">
      <alignment horizontal="center" vertical="center"/>
      <protection locked="0"/>
    </xf>
    <xf numFmtId="0" fontId="15" fillId="0" borderId="92" xfId="0" applyFont="1" applyBorder="1" applyAlignment="1" applyProtection="1">
      <alignment horizontal="left" vertical="center" wrapText="1"/>
      <protection locked="0"/>
    </xf>
    <xf numFmtId="0" fontId="15" fillId="0" borderId="93" xfId="0" applyFont="1" applyBorder="1" applyAlignment="1" applyProtection="1">
      <alignment horizontal="left" vertical="center" wrapText="1"/>
      <protection locked="0"/>
    </xf>
    <xf numFmtId="0" fontId="15" fillId="0" borderId="94"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51" xfId="0" applyFont="1" applyBorder="1" applyAlignment="1">
      <alignment horizontal="left" vertical="center" wrapText="1"/>
    </xf>
    <xf numFmtId="0" fontId="15" fillId="0" borderId="7" xfId="0" applyFont="1" applyBorder="1" applyAlignment="1">
      <alignment horizontal="left" vertical="center" wrapText="1"/>
    </xf>
    <xf numFmtId="0" fontId="15" fillId="0" borderId="50"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39" xfId="0" applyFont="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37"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61"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70" xfId="0" applyFont="1" applyBorder="1" applyAlignment="1" applyProtection="1">
      <alignment horizontal="left" vertical="center" wrapText="1"/>
      <protection locked="0"/>
    </xf>
    <xf numFmtId="0" fontId="15" fillId="8" borderId="17" xfId="0" applyFont="1" applyFill="1" applyBorder="1" applyAlignment="1">
      <alignment horizontal="center" vertical="center" shrinkToFit="1"/>
    </xf>
    <xf numFmtId="0" fontId="15" fillId="8" borderId="18" xfId="0" applyFont="1" applyFill="1" applyBorder="1" applyAlignment="1">
      <alignment horizontal="center" vertical="center" shrinkToFit="1"/>
    </xf>
    <xf numFmtId="0" fontId="15" fillId="8" borderId="40" xfId="0" applyFont="1" applyFill="1" applyBorder="1" applyAlignment="1">
      <alignment horizontal="center" vertical="center" shrinkToFit="1"/>
    </xf>
    <xf numFmtId="0" fontId="15" fillId="8" borderId="32" xfId="0" applyFont="1" applyFill="1" applyBorder="1" applyAlignment="1">
      <alignment horizontal="center" vertical="center" shrinkToFit="1"/>
    </xf>
    <xf numFmtId="0" fontId="15" fillId="8" borderId="33" xfId="0" applyFont="1" applyFill="1" applyBorder="1" applyAlignment="1">
      <alignment horizontal="center" vertical="center" shrinkToFit="1"/>
    </xf>
    <xf numFmtId="176" fontId="9" fillId="8" borderId="37" xfId="0" applyNumberFormat="1" applyFont="1" applyFill="1" applyBorder="1" applyAlignment="1">
      <alignment horizontal="center" vertical="center" shrinkToFit="1"/>
    </xf>
    <xf numFmtId="176" fontId="9" fillId="8" borderId="15" xfId="0" applyNumberFormat="1" applyFont="1" applyFill="1" applyBorder="1" applyAlignment="1">
      <alignment horizontal="center" vertical="center" shrinkToFit="1"/>
    </xf>
    <xf numFmtId="176" fontId="9" fillId="8" borderId="16" xfId="0" applyNumberFormat="1" applyFont="1" applyFill="1" applyBorder="1" applyAlignment="1">
      <alignment horizontal="center" vertical="center" shrinkToFit="1"/>
    </xf>
    <xf numFmtId="176" fontId="9" fillId="8" borderId="40" xfId="0" applyNumberFormat="1" applyFont="1" applyFill="1" applyBorder="1" applyAlignment="1">
      <alignment horizontal="center" vertical="center" shrinkToFit="1"/>
    </xf>
    <xf numFmtId="176" fontId="9" fillId="8" borderId="32" xfId="0" applyNumberFormat="1" applyFont="1" applyFill="1" applyBorder="1" applyAlignment="1">
      <alignment horizontal="center" vertical="center" shrinkToFit="1"/>
    </xf>
    <xf numFmtId="176" fontId="9" fillId="8" borderId="33" xfId="0" applyNumberFormat="1" applyFont="1" applyFill="1" applyBorder="1" applyAlignment="1">
      <alignment horizontal="center" vertical="center" shrinkToFit="1"/>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99" xfId="0" applyFont="1" applyBorder="1" applyAlignment="1" applyProtection="1">
      <alignment horizontal="center" vertical="center"/>
      <protection locked="0"/>
    </xf>
    <xf numFmtId="176" fontId="9" fillId="8" borderId="100" xfId="0" applyNumberFormat="1" applyFont="1" applyFill="1" applyBorder="1" applyAlignment="1">
      <alignment horizontal="center" vertical="center"/>
    </xf>
    <xf numFmtId="176" fontId="9" fillId="8" borderId="2" xfId="0" applyNumberFormat="1" applyFont="1" applyFill="1" applyBorder="1" applyAlignment="1">
      <alignment horizontal="center" vertical="center"/>
    </xf>
    <xf numFmtId="176" fontId="9" fillId="8" borderId="101" xfId="0" applyNumberFormat="1" applyFont="1" applyFill="1" applyBorder="1" applyAlignment="1">
      <alignment horizontal="center" vertical="center"/>
    </xf>
    <xf numFmtId="176" fontId="9" fillId="8" borderId="36" xfId="0" applyNumberFormat="1" applyFont="1" applyFill="1" applyBorder="1" applyAlignment="1">
      <alignment horizontal="center" vertical="center"/>
    </xf>
    <xf numFmtId="176" fontId="4" fillId="8" borderId="102" xfId="0" applyNumberFormat="1" applyFont="1" applyFill="1" applyBorder="1" applyAlignment="1">
      <alignment horizontal="center" vertical="center"/>
    </xf>
    <xf numFmtId="176" fontId="4" fillId="8" borderId="103" xfId="0" applyNumberFormat="1" applyFont="1" applyFill="1" applyBorder="1" applyAlignment="1">
      <alignment horizontal="center" vertical="center"/>
    </xf>
    <xf numFmtId="176" fontId="8" fillId="3" borderId="19" xfId="0" applyNumberFormat="1" applyFont="1" applyFill="1" applyBorder="1" applyAlignment="1">
      <alignment horizontal="center" vertical="center"/>
    </xf>
    <xf numFmtId="176" fontId="8" fillId="3" borderId="42" xfId="0" applyNumberFormat="1" applyFont="1" applyFill="1" applyBorder="1" applyAlignment="1">
      <alignment horizontal="center" vertical="center"/>
    </xf>
    <xf numFmtId="176" fontId="8" fillId="3" borderId="47" xfId="0" applyNumberFormat="1" applyFont="1" applyFill="1" applyBorder="1" applyAlignment="1">
      <alignment horizontal="center" vertical="center"/>
    </xf>
    <xf numFmtId="176" fontId="8" fillId="3" borderId="48" xfId="0" applyNumberFormat="1" applyFont="1" applyFill="1" applyBorder="1" applyAlignment="1">
      <alignment horizontal="center" vertical="center"/>
    </xf>
    <xf numFmtId="178" fontId="9" fillId="8" borderId="37" xfId="0" applyNumberFormat="1" applyFont="1" applyFill="1" applyBorder="1" applyAlignment="1">
      <alignment horizontal="center" vertical="center"/>
    </xf>
    <xf numFmtId="178" fontId="9" fillId="8" borderId="15" xfId="0" applyNumberFormat="1" applyFont="1" applyFill="1" applyBorder="1" applyAlignment="1">
      <alignment horizontal="center" vertical="center"/>
    </xf>
    <xf numFmtId="178" fontId="9" fillId="8" borderId="75" xfId="0" applyNumberFormat="1" applyFont="1" applyFill="1" applyBorder="1" applyAlignment="1">
      <alignment horizontal="center" vertical="center"/>
    </xf>
    <xf numFmtId="178" fontId="9" fillId="8" borderId="38" xfId="0" applyNumberFormat="1" applyFont="1" applyFill="1" applyBorder="1" applyAlignment="1">
      <alignment horizontal="center" vertical="center"/>
    </xf>
    <xf numFmtId="178" fontId="9" fillId="8" borderId="0" xfId="0" applyNumberFormat="1" applyFont="1" applyFill="1" applyAlignment="1">
      <alignment horizontal="center" vertical="center"/>
    </xf>
    <xf numFmtId="178" fontId="9" fillId="8" borderId="2" xfId="0" applyNumberFormat="1" applyFont="1" applyFill="1" applyBorder="1" applyAlignment="1">
      <alignment horizontal="center" vertical="center"/>
    </xf>
    <xf numFmtId="178" fontId="9" fillId="8" borderId="40" xfId="0" applyNumberFormat="1" applyFont="1" applyFill="1" applyBorder="1" applyAlignment="1">
      <alignment horizontal="center" vertical="center"/>
    </xf>
    <xf numFmtId="178" fontId="9" fillId="8" borderId="32" xfId="0" applyNumberFormat="1" applyFont="1" applyFill="1" applyBorder="1" applyAlignment="1">
      <alignment horizontal="center" vertical="center"/>
    </xf>
    <xf numFmtId="178" fontId="9" fillId="8" borderId="98" xfId="0" applyNumberFormat="1" applyFont="1" applyFill="1" applyBorder="1" applyAlignment="1">
      <alignment horizontal="center" vertical="center"/>
    </xf>
    <xf numFmtId="0" fontId="0" fillId="0" borderId="15" xfId="0" applyBorder="1" applyAlignment="1">
      <alignment horizontal="left" vertical="center" shrinkToFit="1"/>
    </xf>
    <xf numFmtId="0" fontId="0" fillId="0" borderId="75" xfId="0" applyBorder="1" applyAlignment="1">
      <alignment horizontal="left" vertical="center" shrinkToFit="1"/>
    </xf>
    <xf numFmtId="176" fontId="4" fillId="3" borderId="85" xfId="0" applyNumberFormat="1" applyFont="1" applyFill="1" applyBorder="1" applyAlignment="1">
      <alignment horizontal="center" vertical="center"/>
    </xf>
    <xf numFmtId="176" fontId="4" fillId="3" borderId="86" xfId="0" applyNumberFormat="1" applyFont="1" applyFill="1" applyBorder="1" applyAlignment="1">
      <alignment horizontal="center" vertical="center"/>
    </xf>
    <xf numFmtId="176" fontId="9" fillId="3" borderId="100" xfId="0" applyNumberFormat="1" applyFont="1" applyFill="1" applyBorder="1" applyAlignment="1">
      <alignment horizontal="center" vertical="center"/>
    </xf>
    <xf numFmtId="176" fontId="9" fillId="3" borderId="2" xfId="0" applyNumberFormat="1" applyFont="1" applyFill="1" applyBorder="1" applyAlignment="1">
      <alignment horizontal="center" vertical="center"/>
    </xf>
    <xf numFmtId="176" fontId="9" fillId="3" borderId="101" xfId="0" applyNumberFormat="1" applyFont="1" applyFill="1" applyBorder="1" applyAlignment="1">
      <alignment horizontal="center" vertical="center"/>
    </xf>
    <xf numFmtId="176" fontId="9" fillId="3" borderId="36" xfId="0" applyNumberFormat="1" applyFont="1" applyFill="1" applyBorder="1" applyAlignment="1">
      <alignment horizontal="center" vertical="center"/>
    </xf>
    <xf numFmtId="176" fontId="4" fillId="3" borderId="102" xfId="0" applyNumberFormat="1" applyFont="1" applyFill="1" applyBorder="1" applyAlignment="1">
      <alignment horizontal="center" vertical="center"/>
    </xf>
    <xf numFmtId="176" fontId="4" fillId="3" borderId="103" xfId="0" applyNumberFormat="1" applyFont="1" applyFill="1" applyBorder="1" applyAlignment="1">
      <alignment horizontal="center" vertical="center"/>
    </xf>
    <xf numFmtId="0" fontId="5" fillId="9" borderId="34" xfId="0" applyFont="1" applyFill="1" applyBorder="1" applyAlignment="1">
      <alignment vertical="center"/>
    </xf>
    <xf numFmtId="0" fontId="5" fillId="9" borderId="77" xfId="0" applyFont="1" applyFill="1" applyBorder="1" applyAlignment="1">
      <alignment vertical="center"/>
    </xf>
    <xf numFmtId="0" fontId="5" fillId="9" borderId="76" xfId="0" applyFont="1" applyFill="1" applyBorder="1" applyAlignment="1">
      <alignment horizontal="center" vertical="center"/>
    </xf>
    <xf numFmtId="0" fontId="5" fillId="9" borderId="77" xfId="0" applyFont="1" applyFill="1" applyBorder="1" applyAlignment="1">
      <alignment horizontal="center" vertical="center"/>
    </xf>
    <xf numFmtId="0" fontId="5" fillId="9" borderId="76" xfId="0" applyFont="1" applyFill="1" applyBorder="1" applyAlignment="1">
      <alignment horizontal="center" vertical="center" shrinkToFit="1"/>
    </xf>
    <xf numFmtId="0" fontId="5" fillId="9" borderId="23" xfId="0" applyFont="1" applyFill="1" applyBorder="1" applyAlignment="1">
      <alignment horizontal="center" vertical="center" shrinkToFit="1"/>
    </xf>
    <xf numFmtId="0" fontId="5" fillId="9" borderId="77"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7" borderId="35" xfId="0" applyFont="1" applyFill="1" applyBorder="1" applyAlignment="1" applyProtection="1">
      <alignment horizontal="center" vertical="center"/>
      <protection locked="0"/>
    </xf>
    <xf numFmtId="0" fontId="5" fillId="4" borderId="63" xfId="0" applyFont="1" applyFill="1" applyBorder="1" applyAlignment="1">
      <alignment horizontal="center" vertical="center" shrinkToFit="1"/>
    </xf>
    <xf numFmtId="0" fontId="5" fillId="9" borderId="23" xfId="0" applyFont="1" applyFill="1" applyBorder="1" applyAlignment="1">
      <alignment horizontal="center" vertical="center"/>
    </xf>
    <xf numFmtId="0" fontId="5" fillId="9" borderId="26" xfId="0" applyFont="1" applyFill="1" applyBorder="1" applyAlignment="1">
      <alignment horizontal="center" vertical="center"/>
    </xf>
    <xf numFmtId="0" fontId="5" fillId="7" borderId="89" xfId="0" applyFont="1" applyFill="1" applyBorder="1" applyAlignment="1" applyProtection="1">
      <alignment vertical="center"/>
      <protection locked="0"/>
    </xf>
    <xf numFmtId="0" fontId="5" fillId="7" borderId="90" xfId="0" applyFont="1" applyFill="1" applyBorder="1" applyAlignment="1" applyProtection="1">
      <alignment vertical="center"/>
      <protection locked="0"/>
    </xf>
    <xf numFmtId="176" fontId="4" fillId="9" borderId="102" xfId="0" applyNumberFormat="1" applyFont="1" applyFill="1" applyBorder="1" applyAlignment="1">
      <alignment horizontal="center" vertical="center"/>
    </xf>
    <xf numFmtId="176" fontId="4" fillId="9" borderId="103" xfId="0" applyNumberFormat="1" applyFont="1" applyFill="1" applyBorder="1" applyAlignment="1">
      <alignment horizontal="center" vertical="center"/>
    </xf>
    <xf numFmtId="176" fontId="3" fillId="9" borderId="104" xfId="0" applyNumberFormat="1" applyFont="1" applyFill="1" applyBorder="1" applyAlignment="1">
      <alignment horizontal="center" vertical="center"/>
    </xf>
    <xf numFmtId="0" fontId="3" fillId="9" borderId="105" xfId="0" applyFont="1" applyFill="1" applyBorder="1" applyAlignment="1">
      <alignment horizontal="center" vertical="center"/>
    </xf>
    <xf numFmtId="0" fontId="3" fillId="9" borderId="81" xfId="0" applyFont="1" applyFill="1" applyBorder="1" applyAlignment="1">
      <alignment horizontal="center" vertical="center"/>
    </xf>
    <xf numFmtId="0" fontId="3" fillId="9" borderId="82" xfId="0" applyFont="1" applyFill="1" applyBorder="1" applyAlignment="1">
      <alignment horizontal="center" vertical="center"/>
    </xf>
    <xf numFmtId="0" fontId="3" fillId="9" borderId="83" xfId="0" applyFont="1" applyFill="1" applyBorder="1" applyAlignment="1">
      <alignment horizontal="center" vertical="center"/>
    </xf>
    <xf numFmtId="0" fontId="3" fillId="9" borderId="84" xfId="0" applyFont="1" applyFill="1" applyBorder="1" applyAlignment="1">
      <alignment horizontal="center" vertical="center"/>
    </xf>
    <xf numFmtId="0" fontId="5" fillId="7" borderId="78" xfId="0" applyFont="1" applyFill="1" applyBorder="1" applyAlignment="1" applyProtection="1">
      <alignment vertical="center"/>
      <protection locked="0"/>
    </xf>
    <xf numFmtId="0" fontId="5" fillId="7" borderId="24" xfId="0" applyFont="1" applyFill="1" applyBorder="1" applyAlignment="1" applyProtection="1">
      <alignment vertical="center"/>
      <protection locked="0"/>
    </xf>
    <xf numFmtId="176" fontId="4" fillId="9" borderId="85" xfId="0" applyNumberFormat="1" applyFont="1" applyFill="1" applyBorder="1" applyAlignment="1">
      <alignment horizontal="center" vertical="center"/>
    </xf>
    <xf numFmtId="176" fontId="4" fillId="9" borderId="86" xfId="0" applyNumberFormat="1" applyFont="1" applyFill="1" applyBorder="1" applyAlignment="1">
      <alignment horizontal="center" vertical="center"/>
    </xf>
    <xf numFmtId="0" fontId="11" fillId="9" borderId="1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5" fillId="7" borderId="78" xfId="0" applyFont="1" applyFill="1" applyBorder="1" applyAlignment="1" applyProtection="1">
      <alignment vertical="center" shrinkToFit="1"/>
      <protection locked="0"/>
    </xf>
    <xf numFmtId="0" fontId="5" fillId="7" borderId="24" xfId="0" applyFont="1" applyFill="1" applyBorder="1" applyAlignment="1" applyProtection="1">
      <alignment vertical="center" shrinkToFit="1"/>
      <protection locked="0"/>
    </xf>
    <xf numFmtId="0" fontId="5" fillId="7" borderId="109" xfId="0" applyFont="1" applyFill="1" applyBorder="1" applyAlignment="1" applyProtection="1">
      <alignment vertical="center" shrinkToFit="1"/>
      <protection locked="0"/>
    </xf>
    <xf numFmtId="0" fontId="5" fillId="7" borderId="35" xfId="0" applyFont="1" applyFill="1" applyBorder="1" applyAlignment="1" applyProtection="1">
      <alignment vertical="center" shrinkToFit="1"/>
      <protection locked="0"/>
    </xf>
    <xf numFmtId="0" fontId="11" fillId="9" borderId="45" xfId="0" applyFont="1" applyFill="1" applyBorder="1" applyAlignment="1">
      <alignment horizontal="center" vertical="center" shrinkToFit="1"/>
    </xf>
    <xf numFmtId="0" fontId="11" fillId="9" borderId="28" xfId="0" applyFont="1" applyFill="1" applyBorder="1" applyAlignment="1">
      <alignment horizontal="center" vertical="center" shrinkToFit="1"/>
    </xf>
    <xf numFmtId="0" fontId="11" fillId="9" borderId="29" xfId="0" applyFont="1" applyFill="1" applyBorder="1" applyAlignment="1">
      <alignment horizontal="center" vertical="center" shrinkToFi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38"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39" xfId="0" applyFont="1" applyFill="1" applyBorder="1" applyAlignment="1">
      <alignment horizontal="center" vertical="center" wrapText="1"/>
    </xf>
    <xf numFmtId="0" fontId="5" fillId="9" borderId="61"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70"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9" borderId="33"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7" xfId="0" applyFont="1" applyFill="1" applyBorder="1" applyAlignment="1">
      <alignment horizontal="center" vertical="center" shrinkToFit="1"/>
    </xf>
    <xf numFmtId="0" fontId="11" fillId="9" borderId="22" xfId="0" applyFont="1" applyFill="1" applyBorder="1" applyAlignment="1">
      <alignment horizontal="center" vertical="center" shrinkToFit="1"/>
    </xf>
    <xf numFmtId="0" fontId="11" fillId="9" borderId="74" xfId="0" applyFont="1" applyFill="1" applyBorder="1" applyAlignment="1">
      <alignment horizontal="center" vertical="center" shrinkToFit="1"/>
    </xf>
    <xf numFmtId="0" fontId="5" fillId="9" borderId="37" xfId="0" applyFont="1" applyFill="1" applyBorder="1" applyAlignment="1">
      <alignment horizontal="center" vertical="center"/>
    </xf>
    <xf numFmtId="0" fontId="5" fillId="9" borderId="15" xfId="0" applyFont="1" applyFill="1" applyBorder="1" applyAlignment="1">
      <alignment horizontal="center" vertical="center"/>
    </xf>
    <xf numFmtId="0" fontId="5" fillId="9" borderId="16" xfId="0" applyFont="1" applyFill="1" applyBorder="1" applyAlignment="1">
      <alignment horizontal="center" vertical="center"/>
    </xf>
    <xf numFmtId="0" fontId="11" fillId="9" borderId="62" xfId="0" applyFont="1" applyFill="1" applyBorder="1" applyAlignment="1">
      <alignment horizontal="center" vertical="center" shrinkToFit="1"/>
    </xf>
    <xf numFmtId="0" fontId="11" fillId="9" borderId="63" xfId="0" applyFont="1" applyFill="1" applyBorder="1" applyAlignment="1">
      <alignment horizontal="center" vertical="center" shrinkToFit="1"/>
    </xf>
    <xf numFmtId="0" fontId="11" fillId="9" borderId="65" xfId="0" applyFont="1" applyFill="1" applyBorder="1" applyAlignment="1">
      <alignment horizontal="center" vertical="center" shrinkToFit="1"/>
    </xf>
    <xf numFmtId="0" fontId="5" fillId="9" borderId="12" xfId="0" applyFont="1" applyFill="1" applyBorder="1" applyAlignment="1">
      <alignment vertical="center" textRotation="255"/>
    </xf>
    <xf numFmtId="0" fontId="5" fillId="9" borderId="8" xfId="0" applyFont="1" applyFill="1" applyBorder="1" applyAlignment="1">
      <alignment vertical="center" textRotation="255"/>
    </xf>
    <xf numFmtId="0" fontId="5" fillId="9" borderId="43" xfId="0" applyFont="1" applyFill="1" applyBorder="1" applyAlignment="1">
      <alignment vertical="center" textRotation="255"/>
    </xf>
    <xf numFmtId="0" fontId="5" fillId="9" borderId="45" xfId="0" applyFont="1" applyFill="1" applyBorder="1" applyAlignment="1">
      <alignment horizontal="center" vertical="center"/>
    </xf>
    <xf numFmtId="0" fontId="5" fillId="9" borderId="46" xfId="0" applyFont="1" applyFill="1" applyBorder="1" applyAlignment="1">
      <alignment horizontal="center" vertical="center"/>
    </xf>
    <xf numFmtId="0" fontId="5" fillId="9" borderId="28"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42" xfId="0" applyFont="1" applyBorder="1" applyAlignment="1">
      <alignment horizontal="left" vertical="center" wrapText="1"/>
    </xf>
    <xf numFmtId="0" fontId="5" fillId="0" borderId="13" xfId="0" applyFont="1" applyBorder="1" applyAlignment="1">
      <alignment horizontal="right" vertical="center" shrinkToFit="1"/>
    </xf>
    <xf numFmtId="0" fontId="5" fillId="9" borderId="17"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18"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shrinkToFit="1"/>
    </xf>
    <xf numFmtId="176" fontId="5" fillId="9" borderId="19" xfId="0" applyNumberFormat="1" applyFont="1" applyFill="1" applyBorder="1" applyAlignment="1">
      <alignment horizontal="center" vertical="center"/>
    </xf>
    <xf numFmtId="176" fontId="5" fillId="9" borderId="42" xfId="0" applyNumberFormat="1" applyFont="1" applyFill="1" applyBorder="1" applyAlignment="1">
      <alignment horizontal="center" vertical="center"/>
    </xf>
    <xf numFmtId="176" fontId="5" fillId="9" borderId="47" xfId="0" applyNumberFormat="1" applyFont="1" applyFill="1" applyBorder="1" applyAlignment="1">
      <alignment horizontal="center" vertical="center"/>
    </xf>
    <xf numFmtId="176" fontId="5" fillId="9" borderId="48" xfId="0" applyNumberFormat="1" applyFont="1" applyFill="1" applyBorder="1" applyAlignment="1">
      <alignment horizontal="center" vertical="center"/>
    </xf>
    <xf numFmtId="0" fontId="5" fillId="0" borderId="42" xfId="0" applyFont="1" applyBorder="1" applyAlignment="1">
      <alignment vertical="center"/>
    </xf>
    <xf numFmtId="38" fontId="5" fillId="0" borderId="47" xfId="1" applyFont="1" applyBorder="1" applyAlignment="1">
      <alignment vertical="center"/>
    </xf>
    <xf numFmtId="38" fontId="5" fillId="0" borderId="48" xfId="1" applyFont="1" applyBorder="1" applyAlignment="1">
      <alignment vertical="center"/>
    </xf>
    <xf numFmtId="0" fontId="11" fillId="9" borderId="5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50"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39" xfId="0" applyFont="1" applyFill="1" applyBorder="1" applyAlignment="1">
      <alignment horizontal="center" vertical="center" wrapText="1"/>
    </xf>
    <xf numFmtId="0" fontId="11" fillId="9" borderId="61"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1" fillId="9" borderId="70"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5" fillId="0" borderId="13" xfId="0" applyFont="1" applyBorder="1" applyAlignment="1" applyProtection="1">
      <alignment horizontal="right" vertical="center" shrinkToFit="1"/>
      <protection locked="0"/>
    </xf>
    <xf numFmtId="0" fontId="5" fillId="0" borderId="45"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43" xfId="0" applyFont="1" applyBorder="1" applyAlignment="1">
      <alignment horizontal="center" vertical="center"/>
    </xf>
    <xf numFmtId="0" fontId="5" fillId="7" borderId="46"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protection locked="0"/>
    </xf>
    <xf numFmtId="0" fontId="5" fillId="7" borderId="71" xfId="0" applyFont="1" applyFill="1" applyBorder="1" applyAlignment="1" applyProtection="1">
      <alignment horizontal="center" vertical="center" wrapText="1"/>
      <protection locked="0"/>
    </xf>
    <xf numFmtId="0" fontId="5" fillId="7" borderId="72" xfId="0" applyFont="1" applyFill="1" applyBorder="1" applyAlignment="1" applyProtection="1">
      <alignment horizontal="center" vertical="center" wrapText="1"/>
      <protection locked="0"/>
    </xf>
    <xf numFmtId="0" fontId="5" fillId="7" borderId="73"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vertical="center"/>
      <protection locked="0"/>
    </xf>
    <xf numFmtId="176" fontId="5" fillId="9" borderId="1" xfId="0" applyNumberFormat="1" applyFont="1" applyFill="1" applyBorder="1" applyAlignment="1">
      <alignment horizontal="center" vertical="center"/>
    </xf>
    <xf numFmtId="176" fontId="5" fillId="9" borderId="37" xfId="0" applyNumberFormat="1" applyFont="1" applyFill="1" applyBorder="1" applyAlignment="1">
      <alignment horizontal="center" vertical="center"/>
    </xf>
    <xf numFmtId="176" fontId="5" fillId="9" borderId="15" xfId="0" applyNumberFormat="1" applyFont="1" applyFill="1" applyBorder="1" applyAlignment="1">
      <alignment horizontal="center" vertical="center"/>
    </xf>
    <xf numFmtId="176" fontId="5" fillId="9" borderId="16" xfId="0" applyNumberFormat="1" applyFont="1" applyFill="1" applyBorder="1" applyAlignment="1">
      <alignment horizontal="center" vertical="center"/>
    </xf>
    <xf numFmtId="0" fontId="5" fillId="0" borderId="4" xfId="0" applyFont="1" applyBorder="1" applyAlignment="1" applyProtection="1">
      <alignment vertical="center"/>
      <protection locked="0"/>
    </xf>
    <xf numFmtId="38" fontId="5" fillId="0" borderId="37" xfId="1" applyFont="1" applyBorder="1" applyAlignment="1" applyProtection="1">
      <alignment vertical="center"/>
      <protection locked="0"/>
    </xf>
    <xf numFmtId="38" fontId="5" fillId="0" borderId="15" xfId="1" applyFont="1" applyBorder="1" applyAlignment="1" applyProtection="1">
      <alignment vertical="center"/>
      <protection locked="0"/>
    </xf>
    <xf numFmtId="0" fontId="5" fillId="0" borderId="75" xfId="0" applyFont="1" applyBorder="1" applyAlignment="1" applyProtection="1">
      <alignment horizontal="center" vertical="center"/>
      <protection locked="0"/>
    </xf>
    <xf numFmtId="0" fontId="5" fillId="0" borderId="44" xfId="0" applyFont="1" applyBorder="1" applyAlignment="1">
      <alignment horizontal="center" vertical="center"/>
    </xf>
    <xf numFmtId="0" fontId="5" fillId="0" borderId="46" xfId="0" applyFont="1" applyBorder="1" applyAlignment="1">
      <alignment horizontal="center" vertical="center" wrapText="1"/>
    </xf>
    <xf numFmtId="0" fontId="5" fillId="0" borderId="13" xfId="0" applyFont="1" applyBorder="1" applyAlignment="1">
      <alignment horizontal="center" vertical="center"/>
    </xf>
    <xf numFmtId="0" fontId="5" fillId="0" borderId="4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vertical="center"/>
    </xf>
    <xf numFmtId="0" fontId="5" fillId="7" borderId="3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18" xfId="0" applyFont="1" applyFill="1" applyBorder="1" applyAlignment="1" applyProtection="1">
      <alignment horizontal="center" vertical="center" wrapText="1"/>
      <protection locked="0"/>
    </xf>
    <xf numFmtId="0" fontId="5" fillId="0" borderId="1" xfId="0" applyFont="1" applyBorder="1" applyAlignment="1" applyProtection="1">
      <alignment horizontal="right" vertical="center" shrinkToFit="1"/>
      <protection locked="0"/>
    </xf>
    <xf numFmtId="176" fontId="5" fillId="9" borderId="17" xfId="0" applyNumberFormat="1" applyFont="1" applyFill="1" applyBorder="1" applyAlignment="1">
      <alignment horizontal="center" vertical="center"/>
    </xf>
    <xf numFmtId="176" fontId="5" fillId="9" borderId="22" xfId="0" applyNumberFormat="1" applyFont="1" applyFill="1" applyBorder="1" applyAlignment="1">
      <alignment horizontal="center" vertical="center"/>
    </xf>
    <xf numFmtId="176" fontId="5" fillId="9" borderId="18" xfId="0" applyNumberFormat="1" applyFont="1" applyFill="1" applyBorder="1" applyAlignment="1">
      <alignment horizontal="center" vertical="center"/>
    </xf>
    <xf numFmtId="38" fontId="5" fillId="0" borderId="17" xfId="1" applyFont="1" applyBorder="1" applyAlignment="1" applyProtection="1">
      <alignment vertical="center"/>
      <protection locked="0"/>
    </xf>
    <xf numFmtId="38" fontId="5" fillId="0" borderId="22" xfId="1" applyFont="1" applyBorder="1" applyAlignment="1" applyProtection="1">
      <alignment vertical="center"/>
      <protection locked="0"/>
    </xf>
    <xf numFmtId="40" fontId="3" fillId="9" borderId="1" xfId="0" applyNumberFormat="1" applyFont="1" applyFill="1" applyBorder="1" applyAlignment="1">
      <alignment horizontal="center" vertical="center" shrinkToFit="1"/>
    </xf>
    <xf numFmtId="0" fontId="5" fillId="0" borderId="8" xfId="0" applyFont="1" applyBorder="1" applyAlignment="1">
      <alignment horizontal="left" vertical="center" textRotation="255" shrinkToFit="1"/>
    </xf>
    <xf numFmtId="0" fontId="5" fillId="0" borderId="9" xfId="0" applyFont="1" applyBorder="1" applyAlignment="1">
      <alignment horizontal="left" vertical="center" textRotation="255" shrinkToFit="1"/>
    </xf>
    <xf numFmtId="0" fontId="5" fillId="0" borderId="3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75"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5" fillId="9" borderId="1" xfId="0" applyFont="1" applyFill="1" applyBorder="1" applyAlignment="1">
      <alignment horizontal="center" vertical="center" shrinkToFit="1"/>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40" fontId="3" fillId="9" borderId="1" xfId="1" applyNumberFormat="1" applyFont="1" applyFill="1" applyBorder="1" applyAlignment="1">
      <alignment horizontal="center" vertical="center"/>
    </xf>
    <xf numFmtId="40" fontId="3" fillId="9" borderId="17" xfId="0" applyNumberFormat="1" applyFont="1" applyFill="1" applyBorder="1" applyAlignment="1">
      <alignment horizontal="center" vertical="center"/>
    </xf>
    <xf numFmtId="40" fontId="3" fillId="9" borderId="22" xfId="0" applyNumberFormat="1" applyFont="1" applyFill="1" applyBorder="1" applyAlignment="1">
      <alignment horizontal="center" vertical="center"/>
    </xf>
    <xf numFmtId="40" fontId="3" fillId="9" borderId="74" xfId="0" applyNumberFormat="1" applyFont="1" applyFill="1" applyBorder="1" applyAlignment="1">
      <alignment horizontal="center" vertical="center"/>
    </xf>
    <xf numFmtId="0" fontId="5" fillId="9" borderId="41" xfId="0" applyFont="1" applyFill="1" applyBorder="1" applyAlignment="1">
      <alignment horizontal="center" vertical="center" textRotation="255" shrinkToFit="1"/>
    </xf>
    <xf numFmtId="0" fontId="5" fillId="9" borderId="8" xfId="0" applyFont="1" applyFill="1" applyBorder="1" applyAlignment="1">
      <alignment horizontal="center" vertical="center" textRotation="255" shrinkToFit="1"/>
    </xf>
    <xf numFmtId="0" fontId="5" fillId="9" borderId="13" xfId="0" applyFont="1" applyFill="1" applyBorder="1" applyAlignment="1">
      <alignment horizontal="center" vertical="center" shrinkToFit="1"/>
    </xf>
    <xf numFmtId="0" fontId="5" fillId="9" borderId="3" xfId="0" applyFont="1" applyFill="1" applyBorder="1" applyAlignment="1">
      <alignment horizontal="center" vertical="center" shrinkToFit="1"/>
    </xf>
    <xf numFmtId="0" fontId="5" fillId="9" borderId="29"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32" xfId="0" applyFont="1" applyFill="1" applyBorder="1" applyAlignment="1">
      <alignment horizontal="center" vertical="center"/>
    </xf>
    <xf numFmtId="0" fontId="5" fillId="9" borderId="98" xfId="0" applyFont="1" applyFill="1" applyBorder="1" applyAlignment="1">
      <alignment horizontal="center" vertical="center"/>
    </xf>
    <xf numFmtId="38" fontId="5" fillId="0" borderId="62" xfId="1" applyFont="1" applyBorder="1" applyAlignment="1" applyProtection="1">
      <alignment vertical="center"/>
      <protection locked="0"/>
    </xf>
    <xf numFmtId="38" fontId="5" fillId="0" borderId="63" xfId="1" applyFont="1" applyBorder="1" applyAlignment="1" applyProtection="1">
      <alignment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pplyProtection="1">
      <alignment horizontal="left" vertical="center" wrapText="1"/>
      <protection locked="0"/>
    </xf>
    <xf numFmtId="176" fontId="5" fillId="9" borderId="10" xfId="0" applyNumberFormat="1" applyFont="1" applyFill="1" applyBorder="1" applyAlignment="1">
      <alignment horizontal="center" vertical="center"/>
    </xf>
    <xf numFmtId="176" fontId="5" fillId="9" borderId="62" xfId="0" applyNumberFormat="1" applyFont="1" applyFill="1" applyBorder="1" applyAlignment="1">
      <alignment horizontal="center" vertical="center"/>
    </xf>
    <xf numFmtId="176" fontId="5" fillId="9" borderId="63" xfId="0" applyNumberFormat="1" applyFont="1" applyFill="1" applyBorder="1" applyAlignment="1">
      <alignment horizontal="center" vertical="center"/>
    </xf>
    <xf numFmtId="176" fontId="5" fillId="9" borderId="31" xfId="0" applyNumberFormat="1" applyFont="1" applyFill="1" applyBorder="1" applyAlignment="1">
      <alignment horizontal="center" vertical="center"/>
    </xf>
    <xf numFmtId="0" fontId="5" fillId="0" borderId="10" xfId="0" applyFont="1" applyBorder="1" applyAlignment="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176" fontId="4"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0" xfId="0" applyFont="1" applyAlignment="1" applyProtection="1">
      <alignment vertical="center"/>
      <protection locked="0"/>
    </xf>
    <xf numFmtId="176" fontId="3" fillId="0" borderId="0" xfId="0" applyNumberFormat="1" applyFont="1" applyAlignment="1">
      <alignment horizontal="center" vertical="center"/>
    </xf>
    <xf numFmtId="0" fontId="4" fillId="0" borderId="0" xfId="0" applyFont="1" applyAlignment="1">
      <alignment vertical="center"/>
    </xf>
    <xf numFmtId="0" fontId="5" fillId="5"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0" xfId="0" applyFont="1" applyAlignment="1">
      <alignment vertical="center" wrapText="1"/>
    </xf>
    <xf numFmtId="0" fontId="12" fillId="8" borderId="22" xfId="0" applyFont="1" applyFill="1" applyBorder="1" applyAlignment="1">
      <alignment horizontal="center" vertical="center"/>
    </xf>
    <xf numFmtId="0" fontId="12" fillId="8" borderId="18" xfId="0" applyFont="1" applyFill="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6" fillId="0" borderId="0" xfId="0" applyFont="1" applyAlignment="1">
      <alignment horizontal="left" vertical="center"/>
    </xf>
    <xf numFmtId="0" fontId="36" fillId="0" borderId="0" xfId="0" applyFont="1" applyAlignment="1">
      <alignment horizontal="left" vertical="center"/>
    </xf>
    <xf numFmtId="0" fontId="11"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center" vertical="center"/>
    </xf>
    <xf numFmtId="0" fontId="11" fillId="0" borderId="32" xfId="0" applyFont="1" applyBorder="1" applyAlignment="1">
      <alignment horizontal="distributed" vertical="center"/>
    </xf>
  </cellXfs>
  <cellStyles count="3">
    <cellStyle name="桁区切り" xfId="1" builtinId="6"/>
    <cellStyle name="標準" xfId="0" builtinId="0"/>
    <cellStyle name="標準 2" xfId="2" xr:uid="{FB416884-4E97-4D1F-AE75-55DC2DC25F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346494</xdr:colOff>
      <xdr:row>21</xdr:row>
      <xdr:rowOff>38100</xdr:rowOff>
    </xdr:from>
    <xdr:to>
      <xdr:col>11</xdr:col>
      <xdr:colOff>529829</xdr:colOff>
      <xdr:row>21</xdr:row>
      <xdr:rowOff>217242</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6238875" y="424815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198783</xdr:colOff>
      <xdr:row>19</xdr:row>
      <xdr:rowOff>57978</xdr:rowOff>
    </xdr:from>
    <xdr:to>
      <xdr:col>23</xdr:col>
      <xdr:colOff>141922</xdr:colOff>
      <xdr:row>20</xdr:row>
      <xdr:rowOff>5207</xdr:rowOff>
    </xdr:to>
    <xdr:sp macro="" textlink="">
      <xdr:nvSpPr>
        <xdr:cNvPr id="2" name="円/楕円 2">
          <a:extLst>
            <a:ext uri="{FF2B5EF4-FFF2-40B4-BE49-F238E27FC236}">
              <a16:creationId xmlns:a16="http://schemas.microsoft.com/office/drawing/2014/main" id="{938FB5B7-4FD5-4E2A-9968-0AC64C310CAA}"/>
            </a:ext>
          </a:extLst>
        </xdr:cNvPr>
        <xdr:cNvSpPr/>
      </xdr:nvSpPr>
      <xdr:spPr bwMode="auto">
        <a:xfrm>
          <a:off x="5632174" y="4464326"/>
          <a:ext cx="183335" cy="1791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313365</xdr:colOff>
      <xdr:row>11</xdr:row>
      <xdr:rowOff>13252</xdr:rowOff>
    </xdr:from>
    <xdr:to>
      <xdr:col>11</xdr:col>
      <xdr:colOff>496700</xdr:colOff>
      <xdr:row>11</xdr:row>
      <xdr:rowOff>192394</xdr:rowOff>
    </xdr:to>
    <xdr:sp macro="" textlink="">
      <xdr:nvSpPr>
        <xdr:cNvPr id="2" name="円/楕円 2">
          <a:extLst>
            <a:ext uri="{FF2B5EF4-FFF2-40B4-BE49-F238E27FC236}">
              <a16:creationId xmlns:a16="http://schemas.microsoft.com/office/drawing/2014/main" id="{EB4132D2-C0B6-4593-80D8-5F26FCDC5950}"/>
            </a:ext>
          </a:extLst>
        </xdr:cNvPr>
        <xdr:cNvSpPr/>
      </xdr:nvSpPr>
      <xdr:spPr bwMode="auto">
        <a:xfrm>
          <a:off x="6533604" y="2746513"/>
          <a:ext cx="183335" cy="1791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D25"/>
  <sheetViews>
    <sheetView showGridLines="0" view="pageBreakPreview" zoomScaleNormal="100" zoomScaleSheetLayoutView="100" workbookViewId="0">
      <selection activeCell="H21" sqref="H21"/>
    </sheetView>
  </sheetViews>
  <sheetFormatPr defaultColWidth="13" defaultRowHeight="20.100000000000001" customHeight="1" x14ac:dyDescent="0.15"/>
  <cols>
    <col min="1" max="1" width="3.125" style="7" customWidth="1"/>
    <col min="2" max="2" width="10.625" style="7" customWidth="1"/>
    <col min="3" max="3" width="50.125" style="7" customWidth="1"/>
    <col min="4" max="4" width="26" style="7" customWidth="1"/>
    <col min="5" max="5" width="3.125" style="7" customWidth="1"/>
    <col min="6" max="16384" width="13" style="7"/>
  </cols>
  <sheetData>
    <row r="2" spans="2:4" ht="40.15" customHeight="1" x14ac:dyDescent="0.15">
      <c r="B2" s="170" t="s">
        <v>296</v>
      </c>
      <c r="C2" s="171"/>
      <c r="D2" s="171"/>
    </row>
    <row r="3" spans="2:4" ht="20.100000000000001" customHeight="1" thickBot="1" x14ac:dyDescent="0.2"/>
    <row r="4" spans="2:4" ht="20.100000000000001" customHeight="1" x14ac:dyDescent="0.15">
      <c r="B4" s="127" t="s">
        <v>3</v>
      </c>
      <c r="C4" s="128" t="s">
        <v>4</v>
      </c>
      <c r="D4" s="129" t="s">
        <v>5</v>
      </c>
    </row>
    <row r="5" spans="2:4" ht="20.100000000000001" customHeight="1" x14ac:dyDescent="0.15">
      <c r="B5" s="150" t="s">
        <v>270</v>
      </c>
      <c r="C5" s="27" t="s">
        <v>14</v>
      </c>
      <c r="D5" s="110"/>
    </row>
    <row r="6" spans="2:4" ht="20.100000000000001" customHeight="1" x14ac:dyDescent="0.15">
      <c r="B6" s="150" t="s">
        <v>271</v>
      </c>
      <c r="C6" s="28" t="s">
        <v>177</v>
      </c>
      <c r="D6" s="37"/>
    </row>
    <row r="7" spans="2:4" ht="20.100000000000001" customHeight="1" x14ac:dyDescent="0.15">
      <c r="B7" s="150" t="s">
        <v>272</v>
      </c>
      <c r="C7" s="27" t="s">
        <v>259</v>
      </c>
      <c r="D7" s="37"/>
    </row>
    <row r="8" spans="2:4" ht="20.100000000000001" customHeight="1" x14ac:dyDescent="0.15">
      <c r="B8" s="150" t="s">
        <v>273</v>
      </c>
      <c r="C8" s="27" t="s">
        <v>58</v>
      </c>
      <c r="D8" s="11"/>
    </row>
    <row r="9" spans="2:4" ht="20.100000000000001" customHeight="1" x14ac:dyDescent="0.15">
      <c r="B9" s="150" t="s">
        <v>274</v>
      </c>
      <c r="C9" s="28" t="s">
        <v>57</v>
      </c>
      <c r="D9" s="11"/>
    </row>
    <row r="10" spans="2:4" ht="20.100000000000001" customHeight="1" x14ac:dyDescent="0.15">
      <c r="B10" s="150" t="s">
        <v>275</v>
      </c>
      <c r="C10" s="28" t="s">
        <v>15</v>
      </c>
      <c r="D10" s="11"/>
    </row>
    <row r="11" spans="2:4" ht="20.100000000000001" customHeight="1" x14ac:dyDescent="0.15">
      <c r="B11" s="150" t="s">
        <v>276</v>
      </c>
      <c r="C11" s="28" t="s">
        <v>164</v>
      </c>
      <c r="D11" s="11"/>
    </row>
    <row r="12" spans="2:4" ht="20.100000000000001" customHeight="1" x14ac:dyDescent="0.15">
      <c r="B12" s="150" t="s">
        <v>277</v>
      </c>
      <c r="C12" s="28" t="s">
        <v>121</v>
      </c>
      <c r="D12" s="11"/>
    </row>
    <row r="13" spans="2:4" ht="20.100000000000001" customHeight="1" x14ac:dyDescent="0.15">
      <c r="B13" s="150" t="s">
        <v>278</v>
      </c>
      <c r="C13" s="28" t="s">
        <v>122</v>
      </c>
      <c r="D13" s="11"/>
    </row>
    <row r="14" spans="2:4" ht="20.100000000000001" customHeight="1" x14ac:dyDescent="0.15">
      <c r="B14" s="150" t="s">
        <v>279</v>
      </c>
      <c r="C14" s="28" t="s">
        <v>123</v>
      </c>
      <c r="D14" s="11"/>
    </row>
    <row r="15" spans="2:4" ht="20.100000000000001" customHeight="1" x14ac:dyDescent="0.15">
      <c r="B15" s="150" t="s">
        <v>280</v>
      </c>
      <c r="C15" s="28" t="s">
        <v>157</v>
      </c>
      <c r="D15" s="11"/>
    </row>
    <row r="16" spans="2:4" ht="20.100000000000001" customHeight="1" x14ac:dyDescent="0.15">
      <c r="B16" s="150" t="s">
        <v>281</v>
      </c>
      <c r="C16" s="28" t="s">
        <v>158</v>
      </c>
      <c r="D16" s="11"/>
    </row>
    <row r="17" spans="2:4" ht="20.100000000000001" customHeight="1" x14ac:dyDescent="0.15">
      <c r="B17" s="150" t="s">
        <v>314</v>
      </c>
      <c r="C17" s="28" t="s">
        <v>337</v>
      </c>
      <c r="D17" s="11"/>
    </row>
    <row r="18" spans="2:4" ht="20.100000000000001" customHeight="1" x14ac:dyDescent="0.15">
      <c r="B18" s="150" t="s">
        <v>282</v>
      </c>
      <c r="C18" s="28" t="s">
        <v>159</v>
      </c>
      <c r="D18" s="11"/>
    </row>
    <row r="19" spans="2:4" ht="20.100000000000001" customHeight="1" x14ac:dyDescent="0.15">
      <c r="B19" s="150" t="s">
        <v>313</v>
      </c>
      <c r="C19" s="27" t="s">
        <v>312</v>
      </c>
      <c r="D19" s="67"/>
    </row>
    <row r="20" spans="2:4" ht="20.100000000000001" customHeight="1" x14ac:dyDescent="0.15">
      <c r="B20" s="169" t="s">
        <v>329</v>
      </c>
      <c r="C20" s="28" t="s">
        <v>334</v>
      </c>
      <c r="D20" s="67"/>
    </row>
    <row r="21" spans="2:4" ht="20.100000000000001" customHeight="1" x14ac:dyDescent="0.15">
      <c r="B21" s="22"/>
      <c r="C21" s="28"/>
      <c r="D21" s="67"/>
    </row>
    <row r="22" spans="2:4" ht="20.100000000000001" customHeight="1" x14ac:dyDescent="0.15">
      <c r="B22" s="22"/>
      <c r="C22" s="28"/>
      <c r="D22" s="11"/>
    </row>
    <row r="23" spans="2:4" ht="18" customHeight="1" x14ac:dyDescent="0.15">
      <c r="B23" s="22"/>
      <c r="C23" s="28"/>
      <c r="D23" s="11"/>
    </row>
    <row r="24" spans="2:4" ht="20.100000000000001" customHeight="1" x14ac:dyDescent="0.15">
      <c r="B24" s="22"/>
      <c r="C24" s="28"/>
      <c r="D24" s="11"/>
    </row>
    <row r="25" spans="2:4" ht="20.100000000000001" customHeight="1" thickBot="1" x14ac:dyDescent="0.2">
      <c r="B25" s="23"/>
      <c r="C25" s="21"/>
      <c r="D25" s="15"/>
    </row>
  </sheetData>
  <mergeCells count="1">
    <mergeCell ref="B2:D2"/>
  </mergeCells>
  <phoneticPr fontId="2"/>
  <pageMargins left="0.78740157480314965" right="0.39370078740157483" top="0.78740157480314965" bottom="0.78740157480314965" header="0.59055118110236227" footer="0.3937007874015748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38"/>
  <sheetViews>
    <sheetView showGridLines="0" view="pageBreakPreview" topLeftCell="A8" zoomScale="90" zoomScaleNormal="100" zoomScaleSheetLayoutView="9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5.62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9" ht="18.75" customHeight="1" x14ac:dyDescent="0.15">
      <c r="AA1" s="3" t="s">
        <v>291</v>
      </c>
    </row>
    <row r="2" spans="1:49" ht="18" customHeight="1" x14ac:dyDescent="0.15">
      <c r="W2" s="230" t="s">
        <v>118</v>
      </c>
      <c r="X2" s="230"/>
      <c r="Y2" s="230"/>
      <c r="Z2" s="230"/>
      <c r="AA2" s="230"/>
      <c r="AB2" s="230"/>
      <c r="AC2" s="230"/>
    </row>
    <row r="3" spans="1:49" ht="19.7" customHeight="1" thickBot="1" x14ac:dyDescent="0.2">
      <c r="A3" s="45"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9" s="2" customFormat="1" ht="19.7" customHeight="1" thickBot="1" x14ac:dyDescent="0.2">
      <c r="A4" s="463" t="s">
        <v>2</v>
      </c>
      <c r="B4" s="464"/>
      <c r="C4" s="465" t="s">
        <v>74</v>
      </c>
      <c r="D4" s="465"/>
      <c r="E4" s="465"/>
      <c r="F4" s="465"/>
      <c r="G4" s="465"/>
      <c r="H4" s="465"/>
      <c r="I4" s="465"/>
      <c r="J4" s="465"/>
      <c r="K4" s="465"/>
      <c r="L4" s="465"/>
      <c r="M4" s="465"/>
      <c r="N4" s="466" t="s">
        <v>75</v>
      </c>
      <c r="O4" s="467"/>
      <c r="P4" s="467"/>
      <c r="Q4" s="468"/>
      <c r="R4" s="469" t="s">
        <v>77</v>
      </c>
      <c r="S4" s="465"/>
      <c r="T4" s="465"/>
      <c r="U4" s="465"/>
      <c r="V4" s="465"/>
      <c r="W4" s="465"/>
      <c r="X4" s="465"/>
      <c r="Y4" s="465"/>
      <c r="Z4" s="36" t="s">
        <v>78</v>
      </c>
      <c r="AA4" s="470"/>
      <c r="AB4" s="470"/>
      <c r="AC4" s="47" t="s">
        <v>79</v>
      </c>
      <c r="AD4" s="3"/>
      <c r="AE4" s="3"/>
      <c r="AF4" s="3"/>
    </row>
    <row r="5" spans="1:49" s="2" customFormat="1" ht="19.7" customHeight="1" thickBot="1" x14ac:dyDescent="0.2">
      <c r="A5" s="463" t="s">
        <v>73</v>
      </c>
      <c r="B5" s="464"/>
      <c r="C5" s="469"/>
      <c r="D5" s="465"/>
      <c r="E5" s="465"/>
      <c r="F5" s="465"/>
      <c r="G5" s="465"/>
      <c r="H5" s="465"/>
      <c r="I5" s="465"/>
      <c r="J5" s="465"/>
      <c r="K5" s="465"/>
      <c r="L5" s="465"/>
      <c r="M5" s="465"/>
      <c r="N5" s="466" t="s">
        <v>76</v>
      </c>
      <c r="O5" s="468"/>
      <c r="P5" s="469"/>
      <c r="Q5" s="465"/>
      <c r="R5" s="465"/>
      <c r="S5" s="465"/>
      <c r="T5" s="465"/>
      <c r="U5" s="606"/>
      <c r="V5" s="607" t="s">
        <v>80</v>
      </c>
      <c r="W5" s="608"/>
      <c r="X5" s="608"/>
      <c r="Y5" s="609"/>
      <c r="Z5" s="610"/>
      <c r="AA5" s="470"/>
      <c r="AB5" s="470"/>
      <c r="AC5" s="48" t="s">
        <v>82</v>
      </c>
      <c r="AD5" s="3"/>
      <c r="AE5" s="3"/>
      <c r="AF5" s="3"/>
    </row>
    <row r="6" spans="1:49" s="2" customFormat="1" ht="19.7" customHeight="1" thickBot="1" x14ac:dyDescent="0.2">
      <c r="A6" s="147" t="s">
        <v>187</v>
      </c>
      <c r="B6" s="145"/>
      <c r="C6" s="145"/>
      <c r="D6" s="145"/>
      <c r="E6" s="145"/>
      <c r="F6" s="145"/>
      <c r="G6" s="145"/>
      <c r="H6" s="145"/>
      <c r="I6" s="145"/>
      <c r="J6" s="145"/>
      <c r="K6" s="145"/>
      <c r="L6" s="145"/>
      <c r="M6" s="145"/>
      <c r="N6" s="145"/>
      <c r="O6" s="145"/>
      <c r="P6" s="145"/>
      <c r="Q6" s="145"/>
      <c r="R6" s="145"/>
      <c r="S6" s="145"/>
      <c r="T6" s="145"/>
      <c r="U6" s="145"/>
      <c r="V6" s="145"/>
      <c r="W6" s="145"/>
      <c r="X6" s="145"/>
      <c r="Y6" s="146"/>
      <c r="Z6" s="466" t="s">
        <v>100</v>
      </c>
      <c r="AA6" s="467"/>
      <c r="AB6" s="467"/>
      <c r="AC6" s="473"/>
      <c r="AD6" s="3"/>
      <c r="AE6" s="3"/>
      <c r="AF6" s="3"/>
    </row>
    <row r="7" spans="1:49" s="2" customFormat="1" ht="19.7" customHeight="1" x14ac:dyDescent="0.15">
      <c r="A7" s="474" t="s">
        <v>92</v>
      </c>
      <c r="B7" s="475"/>
      <c r="C7" s="475"/>
      <c r="D7" s="475"/>
      <c r="E7" s="475"/>
      <c r="F7" s="475"/>
      <c r="G7" s="475"/>
      <c r="H7" s="475"/>
      <c r="I7" s="475"/>
      <c r="J7" s="475"/>
      <c r="K7" s="43" t="s">
        <v>81</v>
      </c>
      <c r="L7" s="46"/>
      <c r="M7" s="46"/>
      <c r="N7" s="487"/>
      <c r="O7" s="487"/>
      <c r="P7" s="487"/>
      <c r="Q7" s="487"/>
      <c r="R7" s="43" t="s">
        <v>94</v>
      </c>
      <c r="S7" s="54"/>
      <c r="T7" s="42"/>
      <c r="U7" s="42"/>
      <c r="V7" s="42"/>
      <c r="W7" s="487"/>
      <c r="X7" s="476"/>
      <c r="Y7" s="74" t="s">
        <v>82</v>
      </c>
      <c r="Z7" s="676">
        <f>VLOOKUP(A7,$AI$7:$AJ$10,2,FALSE)</f>
        <v>0</v>
      </c>
      <c r="AA7" s="677"/>
      <c r="AB7" s="672">
        <f>SUM(Z7:AA10)</f>
        <v>0</v>
      </c>
      <c r="AC7" s="673"/>
      <c r="AD7" s="3"/>
      <c r="AE7" s="3"/>
      <c r="AF7" s="3"/>
      <c r="AI7" s="53" t="s">
        <v>144</v>
      </c>
      <c r="AJ7" s="58">
        <v>2</v>
      </c>
      <c r="AK7" s="52" t="s">
        <v>181</v>
      </c>
      <c r="AL7" s="58">
        <v>1</v>
      </c>
      <c r="AM7" s="53" t="s">
        <v>111</v>
      </c>
      <c r="AN7" s="58">
        <v>1</v>
      </c>
    </row>
    <row r="8" spans="1:49" s="2" customFormat="1" ht="19.7" customHeight="1" x14ac:dyDescent="0.15">
      <c r="A8" s="485" t="s">
        <v>92</v>
      </c>
      <c r="B8" s="486"/>
      <c r="C8" s="486"/>
      <c r="D8" s="486"/>
      <c r="E8" s="486"/>
      <c r="F8" s="486"/>
      <c r="G8" s="486"/>
      <c r="H8" s="486"/>
      <c r="I8" s="486"/>
      <c r="J8" s="486"/>
      <c r="K8" s="70" t="s">
        <v>81</v>
      </c>
      <c r="L8" s="71"/>
      <c r="M8" s="71"/>
      <c r="N8" s="476"/>
      <c r="O8" s="476"/>
      <c r="P8" s="476"/>
      <c r="Q8" s="476"/>
      <c r="R8" s="70" t="s">
        <v>94</v>
      </c>
      <c r="S8" s="72"/>
      <c r="T8" s="73"/>
      <c r="U8" s="73"/>
      <c r="V8" s="73"/>
      <c r="W8" s="476"/>
      <c r="X8" s="476"/>
      <c r="Y8" s="74" t="s">
        <v>82</v>
      </c>
      <c r="Z8" s="670">
        <f>VLOOKUP(A8,$AK$7:$AL$8,2,FALSE)</f>
        <v>0</v>
      </c>
      <c r="AA8" s="671"/>
      <c r="AB8" s="672"/>
      <c r="AC8" s="673"/>
      <c r="AD8" s="3"/>
      <c r="AE8" s="3"/>
      <c r="AF8" s="3"/>
      <c r="AI8" s="53" t="s">
        <v>88</v>
      </c>
      <c r="AJ8" s="58">
        <v>1</v>
      </c>
      <c r="AK8" s="52" t="s">
        <v>92</v>
      </c>
      <c r="AL8" s="58">
        <v>0</v>
      </c>
      <c r="AM8" s="53" t="s">
        <v>249</v>
      </c>
      <c r="AN8" s="58">
        <v>1</v>
      </c>
    </row>
    <row r="9" spans="1:49" s="2" customFormat="1" ht="19.7" customHeight="1" x14ac:dyDescent="0.15">
      <c r="A9" s="488" t="s">
        <v>108</v>
      </c>
      <c r="B9" s="489"/>
      <c r="C9" s="489"/>
      <c r="D9" s="489"/>
      <c r="E9" s="489"/>
      <c r="F9" s="489"/>
      <c r="G9" s="489"/>
      <c r="H9" s="489"/>
      <c r="I9" s="489"/>
      <c r="J9" s="489"/>
      <c r="K9" s="43" t="s">
        <v>81</v>
      </c>
      <c r="L9" s="46"/>
      <c r="M9" s="46"/>
      <c r="N9" s="487"/>
      <c r="O9" s="487"/>
      <c r="P9" s="487"/>
      <c r="Q9" s="487"/>
      <c r="R9" s="43" t="s">
        <v>94</v>
      </c>
      <c r="S9" s="54"/>
      <c r="T9" s="42"/>
      <c r="U9" s="42"/>
      <c r="V9" s="42"/>
      <c r="W9" s="487"/>
      <c r="X9" s="487"/>
      <c r="Y9" s="44" t="s">
        <v>82</v>
      </c>
      <c r="Z9" s="670">
        <f>VLOOKUP(A9,$AM$7:$AN$12,2,FALSE)</f>
        <v>0</v>
      </c>
      <c r="AA9" s="671"/>
      <c r="AB9" s="672"/>
      <c r="AC9" s="673"/>
      <c r="AD9" s="3"/>
      <c r="AE9" s="3"/>
      <c r="AF9" s="3"/>
      <c r="AI9" s="53" t="s">
        <v>107</v>
      </c>
      <c r="AJ9" s="58">
        <v>1</v>
      </c>
      <c r="AK9" s="94"/>
      <c r="AM9" s="53" t="s">
        <v>110</v>
      </c>
      <c r="AN9" s="58">
        <v>1</v>
      </c>
    </row>
    <row r="10" spans="1:49" s="2" customFormat="1" ht="19.7" customHeight="1" thickBot="1" x14ac:dyDescent="0.2">
      <c r="A10" s="490"/>
      <c r="B10" s="491"/>
      <c r="C10" s="491"/>
      <c r="D10" s="491"/>
      <c r="E10" s="491"/>
      <c r="F10" s="491"/>
      <c r="G10" s="491"/>
      <c r="H10" s="491"/>
      <c r="I10" s="491"/>
      <c r="J10" s="491"/>
      <c r="K10" s="43"/>
      <c r="L10" s="46"/>
      <c r="M10" s="46"/>
      <c r="N10" s="492"/>
      <c r="O10" s="492"/>
      <c r="P10" s="492"/>
      <c r="Q10" s="492"/>
      <c r="R10" s="55"/>
      <c r="S10" s="56"/>
      <c r="T10" s="57"/>
      <c r="U10" s="57"/>
      <c r="V10" s="57"/>
      <c r="W10" s="487"/>
      <c r="X10" s="487"/>
      <c r="Y10" s="44"/>
      <c r="Z10" s="670"/>
      <c r="AA10" s="671"/>
      <c r="AB10" s="674"/>
      <c r="AC10" s="675"/>
      <c r="AD10" s="3"/>
      <c r="AE10" s="3"/>
      <c r="AF10" s="3"/>
      <c r="AI10" s="61" t="s">
        <v>92</v>
      </c>
      <c r="AJ10" s="58">
        <v>0</v>
      </c>
      <c r="AM10" s="53" t="s">
        <v>186</v>
      </c>
      <c r="AN10" s="58">
        <v>1</v>
      </c>
    </row>
    <row r="11" spans="1:49" s="2" customFormat="1" ht="19.7" customHeight="1" thickBot="1" x14ac:dyDescent="0.2">
      <c r="A11" s="49" t="s">
        <v>265</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I11" s="95"/>
      <c r="AM11" s="53" t="s">
        <v>89</v>
      </c>
      <c r="AN11" s="58">
        <v>1</v>
      </c>
    </row>
    <row r="12" spans="1:49" s="2" customFormat="1" ht="19.7" customHeight="1" x14ac:dyDescent="0.15">
      <c r="A12" s="308" t="s">
        <v>37</v>
      </c>
      <c r="B12" s="311" t="s">
        <v>19</v>
      </c>
      <c r="C12" s="312"/>
      <c r="D12" s="311" t="s">
        <v>87</v>
      </c>
      <c r="E12" s="509"/>
      <c r="F12" s="509"/>
      <c r="G12" s="312"/>
      <c r="H12" s="526" t="s">
        <v>16</v>
      </c>
      <c r="I12" s="527"/>
      <c r="J12" s="527"/>
      <c r="K12" s="527"/>
      <c r="L12" s="528"/>
      <c r="M12" s="316" t="s">
        <v>23</v>
      </c>
      <c r="N12" s="317"/>
      <c r="O12" s="317"/>
      <c r="P12" s="317"/>
      <c r="Q12" s="317"/>
      <c r="R12" s="318"/>
      <c r="S12" s="319" t="s">
        <v>17</v>
      </c>
      <c r="T12" s="319"/>
      <c r="U12" s="319"/>
      <c r="V12" s="319"/>
      <c r="W12" s="319"/>
      <c r="X12" s="319"/>
      <c r="Y12" s="319"/>
      <c r="Z12" s="319"/>
      <c r="AA12" s="493" t="s">
        <v>27</v>
      </c>
      <c r="AB12" s="494"/>
      <c r="AC12" s="495"/>
      <c r="AD12" s="5"/>
      <c r="AE12" s="5"/>
      <c r="AM12" s="53" t="s">
        <v>108</v>
      </c>
      <c r="AN12" s="2">
        <v>0</v>
      </c>
    </row>
    <row r="13" spans="1:49" s="2" customFormat="1" ht="19.7" customHeight="1" x14ac:dyDescent="0.15">
      <c r="A13" s="309"/>
      <c r="B13" s="322" t="s">
        <v>35</v>
      </c>
      <c r="C13" s="323"/>
      <c r="D13" s="324" t="s">
        <v>138</v>
      </c>
      <c r="E13" s="496"/>
      <c r="F13" s="496"/>
      <c r="G13" s="325"/>
      <c r="H13" s="529"/>
      <c r="I13" s="530"/>
      <c r="J13" s="530"/>
      <c r="K13" s="530"/>
      <c r="L13" s="531"/>
      <c r="M13" s="330" t="s">
        <v>36</v>
      </c>
      <c r="N13" s="331"/>
      <c r="O13" s="331"/>
      <c r="P13" s="331"/>
      <c r="Q13" s="331"/>
      <c r="R13" s="332"/>
      <c r="S13" s="246" t="s">
        <v>18</v>
      </c>
      <c r="T13" s="246"/>
      <c r="U13" s="246"/>
      <c r="V13" s="246"/>
      <c r="W13" s="246" t="s">
        <v>20</v>
      </c>
      <c r="X13" s="246"/>
      <c r="Y13" s="246"/>
      <c r="Z13" s="246"/>
      <c r="AA13" s="503" t="s">
        <v>26</v>
      </c>
      <c r="AB13" s="504"/>
      <c r="AC13" s="505"/>
      <c r="AD13" s="4"/>
      <c r="AE13" s="4"/>
      <c r="AM13" s="96"/>
    </row>
    <row r="14" spans="1:49" s="2" customFormat="1" ht="19.7" customHeight="1" x14ac:dyDescent="0.15">
      <c r="A14" s="309"/>
      <c r="B14" s="322"/>
      <c r="C14" s="323"/>
      <c r="D14" s="497"/>
      <c r="E14" s="498"/>
      <c r="F14" s="498"/>
      <c r="G14" s="499"/>
      <c r="H14" s="529"/>
      <c r="I14" s="530"/>
      <c r="J14" s="530"/>
      <c r="K14" s="530"/>
      <c r="L14" s="531"/>
      <c r="M14" s="333"/>
      <c r="N14" s="334"/>
      <c r="O14" s="334"/>
      <c r="P14" s="334"/>
      <c r="Q14" s="334"/>
      <c r="R14" s="335"/>
      <c r="S14" s="246"/>
      <c r="T14" s="246"/>
      <c r="U14" s="246"/>
      <c r="V14" s="246"/>
      <c r="W14" s="246" t="s">
        <v>21</v>
      </c>
      <c r="X14" s="246"/>
      <c r="Y14" s="246"/>
      <c r="Z14" s="246"/>
      <c r="AA14" s="503" t="s">
        <v>25</v>
      </c>
      <c r="AB14" s="504"/>
      <c r="AC14" s="505"/>
      <c r="AD14" s="4"/>
      <c r="AE14" s="4"/>
      <c r="AW14" s="78"/>
    </row>
    <row r="15" spans="1:49" s="2" customFormat="1" ht="19.7" customHeight="1" thickBot="1" x14ac:dyDescent="0.2">
      <c r="A15" s="310"/>
      <c r="B15" s="324"/>
      <c r="C15" s="325"/>
      <c r="D15" s="500"/>
      <c r="E15" s="501"/>
      <c r="F15" s="501"/>
      <c r="G15" s="502"/>
      <c r="H15" s="532"/>
      <c r="I15" s="533"/>
      <c r="J15" s="533"/>
      <c r="K15" s="533"/>
      <c r="L15" s="534"/>
      <c r="M15" s="338" t="s">
        <v>42</v>
      </c>
      <c r="N15" s="339"/>
      <c r="O15" s="339"/>
      <c r="P15" s="339"/>
      <c r="Q15" s="339"/>
      <c r="R15" s="340"/>
      <c r="S15" s="315"/>
      <c r="T15" s="315"/>
      <c r="U15" s="315"/>
      <c r="V15" s="315"/>
      <c r="W15" s="315" t="s">
        <v>22</v>
      </c>
      <c r="X15" s="315"/>
      <c r="Y15" s="315"/>
      <c r="Z15" s="315"/>
      <c r="AA15" s="506" t="s">
        <v>24</v>
      </c>
      <c r="AB15" s="507"/>
      <c r="AC15" s="508"/>
      <c r="AD15" s="41"/>
      <c r="AE15" s="41"/>
    </row>
    <row r="16" spans="1:49" s="2" customFormat="1" ht="19.7" customHeight="1" x14ac:dyDescent="0.15">
      <c r="A16" s="343" t="s">
        <v>38</v>
      </c>
      <c r="B16" s="346" t="s">
        <v>32</v>
      </c>
      <c r="C16" s="347"/>
      <c r="D16" s="560" t="s">
        <v>139</v>
      </c>
      <c r="E16" s="561"/>
      <c r="F16" s="561"/>
      <c r="G16" s="346"/>
      <c r="H16" s="620" t="s">
        <v>263</v>
      </c>
      <c r="I16" s="621"/>
      <c r="J16" s="621"/>
      <c r="K16" s="621"/>
      <c r="L16" s="622"/>
      <c r="M16" s="562" t="s">
        <v>43</v>
      </c>
      <c r="N16" s="563"/>
      <c r="O16" s="563"/>
      <c r="P16" s="563"/>
      <c r="Q16" s="563"/>
      <c r="R16" s="563"/>
      <c r="S16" s="349" t="s">
        <v>44</v>
      </c>
      <c r="T16" s="350"/>
      <c r="U16" s="350"/>
      <c r="V16" s="350"/>
      <c r="W16" s="355" t="s">
        <v>45</v>
      </c>
      <c r="X16" s="355"/>
      <c r="Y16" s="355"/>
      <c r="Z16" s="355"/>
      <c r="AA16" s="510" t="s">
        <v>242</v>
      </c>
      <c r="AB16" s="511"/>
      <c r="AC16" s="512"/>
      <c r="AD16" s="4"/>
      <c r="AE16" s="4"/>
      <c r="AI16" s="31" t="s">
        <v>33</v>
      </c>
      <c r="AJ16" s="80">
        <v>1</v>
      </c>
      <c r="AK16" s="79" t="s">
        <v>84</v>
      </c>
      <c r="AL16" s="80">
        <v>1</v>
      </c>
    </row>
    <row r="17" spans="1:50" s="2" customFormat="1" ht="19.7" customHeight="1" x14ac:dyDescent="0.15">
      <c r="A17" s="344"/>
      <c r="B17" s="411" t="s">
        <v>39</v>
      </c>
      <c r="C17" s="357"/>
      <c r="D17" s="357"/>
      <c r="E17" s="357"/>
      <c r="F17" s="357"/>
      <c r="G17" s="513"/>
      <c r="H17" s="623"/>
      <c r="I17" s="624"/>
      <c r="J17" s="624"/>
      <c r="K17" s="624"/>
      <c r="L17" s="625"/>
      <c r="M17" s="514" t="s">
        <v>129</v>
      </c>
      <c r="N17" s="515"/>
      <c r="O17" s="515"/>
      <c r="P17" s="515"/>
      <c r="Q17" s="515"/>
      <c r="R17" s="515"/>
      <c r="S17" s="351"/>
      <c r="T17" s="351"/>
      <c r="U17" s="351"/>
      <c r="V17" s="351"/>
      <c r="W17" s="362" t="s">
        <v>50</v>
      </c>
      <c r="X17" s="362"/>
      <c r="Y17" s="362"/>
      <c r="Z17" s="362"/>
      <c r="AA17" s="516" t="s">
        <v>243</v>
      </c>
      <c r="AB17" s="517"/>
      <c r="AC17" s="518"/>
      <c r="AD17" s="4"/>
      <c r="AE17" s="4"/>
      <c r="AI17" s="31" t="s">
        <v>34</v>
      </c>
      <c r="AJ17" s="80">
        <v>0.8</v>
      </c>
      <c r="AK17" s="79" t="s">
        <v>140</v>
      </c>
      <c r="AL17" s="32">
        <v>1</v>
      </c>
      <c r="AX17" s="77"/>
    </row>
    <row r="18" spans="1:50" s="2" customFormat="1" ht="19.7" customHeight="1" thickBot="1" x14ac:dyDescent="0.2">
      <c r="A18" s="345"/>
      <c r="B18" s="365">
        <f>VLOOKUP(B16,$AI$16:$AJ$18,2,FALSE)</f>
        <v>1</v>
      </c>
      <c r="C18" s="366"/>
      <c r="D18" s="519">
        <f>VLOOKUP(D16,$AK$16:$AL$19,2,FALSE)</f>
        <v>1</v>
      </c>
      <c r="E18" s="520"/>
      <c r="F18" s="520"/>
      <c r="G18" s="365"/>
      <c r="H18" s="626"/>
      <c r="I18" s="627"/>
      <c r="J18" s="627"/>
      <c r="K18" s="627"/>
      <c r="L18" s="628"/>
      <c r="M18" s="521" t="s">
        <v>320</v>
      </c>
      <c r="N18" s="522"/>
      <c r="O18" s="522"/>
      <c r="P18" s="522"/>
      <c r="Q18" s="522"/>
      <c r="R18" s="522"/>
      <c r="S18" s="352"/>
      <c r="T18" s="352"/>
      <c r="U18" s="352"/>
      <c r="V18" s="352"/>
      <c r="W18" s="369">
        <v>8500</v>
      </c>
      <c r="X18" s="370"/>
      <c r="Y18" s="370"/>
      <c r="Z18" s="35" t="s">
        <v>30</v>
      </c>
      <c r="AA18" s="523" t="s">
        <v>244</v>
      </c>
      <c r="AB18" s="524"/>
      <c r="AC18" s="525"/>
      <c r="AD18" s="41"/>
      <c r="AE18" s="41"/>
      <c r="AI18" s="29" t="s">
        <v>41</v>
      </c>
      <c r="AJ18" s="7"/>
      <c r="AK18" s="79" t="s">
        <v>141</v>
      </c>
      <c r="AL18" s="32">
        <v>0.8</v>
      </c>
    </row>
    <row r="19" spans="1:50" s="2" customFormat="1" ht="19.7" customHeight="1" thickTop="1" x14ac:dyDescent="0.15">
      <c r="A19" s="343">
        <v>1</v>
      </c>
      <c r="B19" s="544" t="s">
        <v>40</v>
      </c>
      <c r="C19" s="545"/>
      <c r="D19" s="546" t="s">
        <v>40</v>
      </c>
      <c r="E19" s="547"/>
      <c r="F19" s="547"/>
      <c r="G19" s="548"/>
      <c r="H19" s="611"/>
      <c r="I19" s="612"/>
      <c r="J19" s="612"/>
      <c r="K19" s="612"/>
      <c r="L19" s="613"/>
      <c r="M19" s="551"/>
      <c r="N19" s="552"/>
      <c r="O19" s="552"/>
      <c r="P19" s="552"/>
      <c r="Q19" s="552"/>
      <c r="R19" s="552"/>
      <c r="S19" s="549"/>
      <c r="T19" s="550"/>
      <c r="U19" s="550"/>
      <c r="V19" s="550"/>
      <c r="W19" s="535" t="s">
        <v>31</v>
      </c>
      <c r="X19" s="535"/>
      <c r="Y19" s="535"/>
      <c r="Z19" s="535"/>
      <c r="AA19" s="536" t="s">
        <v>86</v>
      </c>
      <c r="AB19" s="537"/>
      <c r="AC19" s="538"/>
      <c r="AD19" s="4"/>
      <c r="AE19" s="4"/>
      <c r="AF19" s="4"/>
      <c r="AI19" s="7"/>
      <c r="AJ19" s="7"/>
      <c r="AK19" s="29" t="s">
        <v>41</v>
      </c>
      <c r="AL19" s="7"/>
    </row>
    <row r="20" spans="1:50" s="2" customFormat="1" ht="19.7" customHeight="1" x14ac:dyDescent="0.15">
      <c r="A20" s="344"/>
      <c r="B20" s="411" t="s">
        <v>39</v>
      </c>
      <c r="C20" s="357"/>
      <c r="D20" s="357"/>
      <c r="E20" s="357"/>
      <c r="F20" s="357"/>
      <c r="G20" s="513"/>
      <c r="H20" s="614"/>
      <c r="I20" s="615"/>
      <c r="J20" s="615"/>
      <c r="K20" s="615"/>
      <c r="L20" s="616"/>
      <c r="M20" s="539"/>
      <c r="N20" s="540"/>
      <c r="O20" s="540"/>
      <c r="P20" s="540"/>
      <c r="Q20" s="540"/>
      <c r="R20" s="540"/>
      <c r="S20" s="386"/>
      <c r="T20" s="386"/>
      <c r="U20" s="386"/>
      <c r="V20" s="386"/>
      <c r="W20" s="378" t="s">
        <v>29</v>
      </c>
      <c r="X20" s="378"/>
      <c r="Y20" s="378"/>
      <c r="Z20" s="378"/>
      <c r="AA20" s="541" t="s">
        <v>86</v>
      </c>
      <c r="AB20" s="542"/>
      <c r="AC20" s="543"/>
      <c r="AD20" s="4"/>
      <c r="AE20" s="4"/>
      <c r="AF20" s="4"/>
    </row>
    <row r="21" spans="1:50" s="2" customFormat="1" ht="19.7" customHeight="1" x14ac:dyDescent="0.15">
      <c r="A21" s="397"/>
      <c r="B21" s="399">
        <f>VLOOKUP(B19,$AI$16:$AJ$18,2,FALSE)</f>
        <v>0</v>
      </c>
      <c r="C21" s="400"/>
      <c r="D21" s="553">
        <f>VLOOKUP(D19,$AK$16:$AL$19,2,FALSE)</f>
        <v>0</v>
      </c>
      <c r="E21" s="554"/>
      <c r="F21" s="554"/>
      <c r="G21" s="399"/>
      <c r="H21" s="617"/>
      <c r="I21" s="618"/>
      <c r="J21" s="618"/>
      <c r="K21" s="618"/>
      <c r="L21" s="619"/>
      <c r="M21" s="555"/>
      <c r="N21" s="556"/>
      <c r="O21" s="556"/>
      <c r="P21" s="556"/>
      <c r="Q21" s="556"/>
      <c r="R21" s="556"/>
      <c r="S21" s="398"/>
      <c r="T21" s="398"/>
      <c r="U21" s="398"/>
      <c r="V21" s="398"/>
      <c r="W21" s="402"/>
      <c r="X21" s="403"/>
      <c r="Y21" s="403"/>
      <c r="Z21" s="34" t="s">
        <v>30</v>
      </c>
      <c r="AA21" s="557" t="s">
        <v>86</v>
      </c>
      <c r="AB21" s="558"/>
      <c r="AC21" s="559"/>
      <c r="AD21" s="41"/>
      <c r="AE21" s="41"/>
      <c r="AF21" s="41"/>
    </row>
    <row r="22" spans="1:50" s="2" customFormat="1" ht="19.7" customHeight="1" x14ac:dyDescent="0.15">
      <c r="A22" s="392">
        <v>2</v>
      </c>
      <c r="B22" s="564" t="s">
        <v>40</v>
      </c>
      <c r="C22" s="393"/>
      <c r="D22" s="564" t="s">
        <v>40</v>
      </c>
      <c r="E22" s="565"/>
      <c r="F22" s="565"/>
      <c r="G22" s="393"/>
      <c r="H22" s="629"/>
      <c r="I22" s="630"/>
      <c r="J22" s="630"/>
      <c r="K22" s="630"/>
      <c r="L22" s="631"/>
      <c r="M22" s="539"/>
      <c r="N22" s="540"/>
      <c r="O22" s="540"/>
      <c r="P22" s="540"/>
      <c r="Q22" s="540"/>
      <c r="R22" s="540"/>
      <c r="S22" s="566"/>
      <c r="T22" s="386"/>
      <c r="U22" s="386"/>
      <c r="V22" s="386"/>
      <c r="W22" s="396" t="s">
        <v>31</v>
      </c>
      <c r="X22" s="396"/>
      <c r="Y22" s="396"/>
      <c r="Z22" s="396"/>
      <c r="AA22" s="541" t="s">
        <v>86</v>
      </c>
      <c r="AB22" s="542"/>
      <c r="AC22" s="543"/>
      <c r="AD22" s="4"/>
      <c r="AE22" s="4"/>
      <c r="AF22" s="4"/>
    </row>
    <row r="23" spans="1:50" s="2" customFormat="1" ht="19.7" customHeight="1" x14ac:dyDescent="0.15">
      <c r="A23" s="344"/>
      <c r="B23" s="411" t="s">
        <v>39</v>
      </c>
      <c r="C23" s="357"/>
      <c r="D23" s="357"/>
      <c r="E23" s="357"/>
      <c r="F23" s="357"/>
      <c r="G23" s="513"/>
      <c r="H23" s="614"/>
      <c r="I23" s="615"/>
      <c r="J23" s="615"/>
      <c r="K23" s="615"/>
      <c r="L23" s="616"/>
      <c r="M23" s="539"/>
      <c r="N23" s="540"/>
      <c r="O23" s="540"/>
      <c r="P23" s="540"/>
      <c r="Q23" s="540"/>
      <c r="R23" s="540"/>
      <c r="S23" s="386"/>
      <c r="T23" s="386"/>
      <c r="U23" s="386"/>
      <c r="V23" s="386"/>
      <c r="W23" s="378" t="s">
        <v>29</v>
      </c>
      <c r="X23" s="378"/>
      <c r="Y23" s="378"/>
      <c r="Z23" s="378"/>
      <c r="AA23" s="541" t="s">
        <v>86</v>
      </c>
      <c r="AB23" s="542"/>
      <c r="AC23" s="543"/>
      <c r="AD23" s="4"/>
      <c r="AE23" s="4"/>
      <c r="AF23" s="4"/>
    </row>
    <row r="24" spans="1:50" s="2" customFormat="1" ht="19.7" customHeight="1" x14ac:dyDescent="0.15">
      <c r="A24" s="344"/>
      <c r="B24" s="388">
        <f>VLOOKUP(B22,$AI$16:$AJ$18,2,FALSE)</f>
        <v>0</v>
      </c>
      <c r="C24" s="389"/>
      <c r="D24" s="567">
        <f>VLOOKUP(D22,$AK$16:$AL$19,2,FALSE)</f>
        <v>0</v>
      </c>
      <c r="E24" s="568"/>
      <c r="F24" s="568"/>
      <c r="G24" s="388"/>
      <c r="H24" s="617"/>
      <c r="I24" s="618"/>
      <c r="J24" s="618"/>
      <c r="K24" s="618"/>
      <c r="L24" s="619"/>
      <c r="M24" s="539"/>
      <c r="N24" s="540"/>
      <c r="O24" s="540"/>
      <c r="P24" s="540"/>
      <c r="Q24" s="540"/>
      <c r="R24" s="540"/>
      <c r="S24" s="386"/>
      <c r="T24" s="386"/>
      <c r="U24" s="386"/>
      <c r="V24" s="386"/>
      <c r="W24" s="390"/>
      <c r="X24" s="391"/>
      <c r="Y24" s="391"/>
      <c r="Z24" s="33" t="s">
        <v>30</v>
      </c>
      <c r="AA24" s="541" t="s">
        <v>86</v>
      </c>
      <c r="AB24" s="542"/>
      <c r="AC24" s="543"/>
      <c r="AD24" s="41"/>
      <c r="AE24" s="41"/>
      <c r="AF24" s="41"/>
    </row>
    <row r="25" spans="1:50" s="2" customFormat="1" ht="19.7" customHeight="1" x14ac:dyDescent="0.15">
      <c r="A25" s="392">
        <v>3</v>
      </c>
      <c r="B25" s="564" t="s">
        <v>40</v>
      </c>
      <c r="C25" s="393"/>
      <c r="D25" s="564" t="s">
        <v>40</v>
      </c>
      <c r="E25" s="565"/>
      <c r="F25" s="565"/>
      <c r="G25" s="393"/>
      <c r="H25" s="629"/>
      <c r="I25" s="630"/>
      <c r="J25" s="630"/>
      <c r="K25" s="630"/>
      <c r="L25" s="631"/>
      <c r="M25" s="539"/>
      <c r="N25" s="540"/>
      <c r="O25" s="540"/>
      <c r="P25" s="540"/>
      <c r="Q25" s="540"/>
      <c r="R25" s="540"/>
      <c r="S25" s="566"/>
      <c r="T25" s="386"/>
      <c r="U25" s="386"/>
      <c r="V25" s="386"/>
      <c r="W25" s="396" t="s">
        <v>31</v>
      </c>
      <c r="X25" s="396"/>
      <c r="Y25" s="396"/>
      <c r="Z25" s="396"/>
      <c r="AA25" s="541" t="s">
        <v>86</v>
      </c>
      <c r="AB25" s="542"/>
      <c r="AC25" s="543"/>
      <c r="AD25" s="4"/>
      <c r="AE25" s="4"/>
      <c r="AF25" s="4"/>
    </row>
    <row r="26" spans="1:50" s="2" customFormat="1" ht="19.7" customHeight="1" x14ac:dyDescent="0.15">
      <c r="A26" s="344"/>
      <c r="B26" s="411" t="s">
        <v>39</v>
      </c>
      <c r="C26" s="357"/>
      <c r="D26" s="357"/>
      <c r="E26" s="357"/>
      <c r="F26" s="357"/>
      <c r="G26" s="513"/>
      <c r="H26" s="614"/>
      <c r="I26" s="615"/>
      <c r="J26" s="615"/>
      <c r="K26" s="615"/>
      <c r="L26" s="616"/>
      <c r="M26" s="539"/>
      <c r="N26" s="540"/>
      <c r="O26" s="540"/>
      <c r="P26" s="540"/>
      <c r="Q26" s="540"/>
      <c r="R26" s="540"/>
      <c r="S26" s="386"/>
      <c r="T26" s="386"/>
      <c r="U26" s="386"/>
      <c r="V26" s="386"/>
      <c r="W26" s="378" t="s">
        <v>29</v>
      </c>
      <c r="X26" s="378"/>
      <c r="Y26" s="378"/>
      <c r="Z26" s="378"/>
      <c r="AA26" s="541" t="s">
        <v>86</v>
      </c>
      <c r="AB26" s="542"/>
      <c r="AC26" s="543"/>
      <c r="AD26" s="4"/>
      <c r="AE26" s="4"/>
      <c r="AF26" s="4"/>
    </row>
    <row r="27" spans="1:50" s="2" customFormat="1" ht="19.7" customHeight="1" thickBot="1" x14ac:dyDescent="0.2">
      <c r="A27" s="569"/>
      <c r="B27" s="571">
        <f>VLOOKUP(B25,$AI$16:$AJ$18,2,FALSE)</f>
        <v>0</v>
      </c>
      <c r="C27" s="572"/>
      <c r="D27" s="573">
        <f>VLOOKUP(D25,$AK$16:$AL$19,2,FALSE)</f>
        <v>0</v>
      </c>
      <c r="E27" s="574"/>
      <c r="F27" s="574"/>
      <c r="G27" s="571"/>
      <c r="H27" s="632"/>
      <c r="I27" s="633"/>
      <c r="J27" s="633"/>
      <c r="K27" s="633"/>
      <c r="L27" s="634"/>
      <c r="M27" s="575"/>
      <c r="N27" s="576"/>
      <c r="O27" s="576"/>
      <c r="P27" s="576"/>
      <c r="Q27" s="576"/>
      <c r="R27" s="576"/>
      <c r="S27" s="570"/>
      <c r="T27" s="570"/>
      <c r="U27" s="570"/>
      <c r="V27" s="570"/>
      <c r="W27" s="578"/>
      <c r="X27" s="579"/>
      <c r="Y27" s="579"/>
      <c r="Z27" s="63" t="s">
        <v>30</v>
      </c>
      <c r="AA27" s="580" t="s">
        <v>86</v>
      </c>
      <c r="AB27" s="581"/>
      <c r="AC27" s="582"/>
      <c r="AD27" s="41"/>
      <c r="AE27" s="41"/>
      <c r="AF27" s="41"/>
    </row>
    <row r="28" spans="1:50" s="2" customFormat="1" ht="19.7" customHeight="1" x14ac:dyDescent="0.15">
      <c r="A28" s="600" t="s">
        <v>101</v>
      </c>
      <c r="B28" s="602" t="s">
        <v>96</v>
      </c>
      <c r="C28" s="602"/>
      <c r="D28" s="602"/>
      <c r="E28" s="602"/>
      <c r="F28" s="602" t="s">
        <v>97</v>
      </c>
      <c r="G28" s="602"/>
      <c r="H28" s="602"/>
      <c r="I28" s="602"/>
      <c r="J28" s="637" t="s">
        <v>98</v>
      </c>
      <c r="K28" s="638"/>
      <c r="L28" s="638"/>
      <c r="M28" s="639"/>
      <c r="N28" s="602"/>
      <c r="O28" s="602"/>
      <c r="P28" s="602"/>
      <c r="Q28" s="602"/>
      <c r="R28" s="602"/>
      <c r="S28" s="602"/>
      <c r="T28" s="602"/>
      <c r="U28" s="602"/>
      <c r="V28" s="602" t="s">
        <v>102</v>
      </c>
      <c r="W28" s="602"/>
      <c r="X28" s="602"/>
      <c r="Y28" s="602"/>
      <c r="Z28" s="603" t="s">
        <v>137</v>
      </c>
      <c r="AA28" s="604"/>
      <c r="AB28" s="604"/>
      <c r="AC28" s="605"/>
      <c r="AD28" s="41"/>
      <c r="AE28" s="41"/>
      <c r="AM28" s="3"/>
      <c r="AN28" s="3"/>
      <c r="AO28" s="3"/>
      <c r="AP28" s="3"/>
      <c r="AQ28" s="3"/>
      <c r="AR28" s="3"/>
      <c r="AS28" s="3"/>
      <c r="AT28" s="3"/>
      <c r="AU28" s="3"/>
      <c r="AV28" s="3"/>
      <c r="AW28" s="3"/>
      <c r="AX28" s="3"/>
    </row>
    <row r="29" spans="1:50" s="2" customFormat="1" ht="19.7" customHeight="1" x14ac:dyDescent="0.15">
      <c r="A29" s="601"/>
      <c r="B29" s="592" t="s">
        <v>95</v>
      </c>
      <c r="C29" s="592"/>
      <c r="D29" s="593">
        <v>2</v>
      </c>
      <c r="E29" s="594"/>
      <c r="F29" s="592" t="s">
        <v>95</v>
      </c>
      <c r="G29" s="592"/>
      <c r="H29" s="593">
        <v>2</v>
      </c>
      <c r="I29" s="594"/>
      <c r="J29" s="635" t="s">
        <v>95</v>
      </c>
      <c r="K29" s="636"/>
      <c r="L29" s="593">
        <v>2</v>
      </c>
      <c r="M29" s="594"/>
      <c r="N29" s="592"/>
      <c r="O29" s="592"/>
      <c r="P29" s="593"/>
      <c r="Q29" s="594"/>
      <c r="R29" s="592"/>
      <c r="S29" s="592"/>
      <c r="T29" s="593"/>
      <c r="U29" s="594"/>
      <c r="V29" s="595">
        <f>SUM(B30:U31)</f>
        <v>0</v>
      </c>
      <c r="W29" s="595"/>
      <c r="X29" s="595"/>
      <c r="Y29" s="595"/>
      <c r="Z29" s="596">
        <f>AB7+V29</f>
        <v>0</v>
      </c>
      <c r="AA29" s="597"/>
      <c r="AB29" s="597"/>
      <c r="AC29" s="598"/>
      <c r="AD29" s="41"/>
      <c r="AE29" s="41"/>
      <c r="AH29" s="3"/>
      <c r="AI29" s="3"/>
      <c r="AJ29" s="3"/>
      <c r="AK29" s="3"/>
      <c r="AL29" s="3"/>
      <c r="AM29" s="3"/>
      <c r="AN29" s="3"/>
      <c r="AO29" s="3"/>
      <c r="AP29" s="3"/>
      <c r="AQ29" s="3"/>
      <c r="AR29" s="3"/>
      <c r="AS29" s="3"/>
      <c r="AT29" s="3"/>
      <c r="AU29" s="3"/>
      <c r="AV29" s="3"/>
      <c r="AW29" s="3"/>
      <c r="AX29" s="3"/>
    </row>
    <row r="30" spans="1:50" s="2" customFormat="1" ht="18" customHeight="1" x14ac:dyDescent="0.15">
      <c r="A30" s="601"/>
      <c r="B30" s="577">
        <f>D29*B21*D21</f>
        <v>0</v>
      </c>
      <c r="C30" s="577"/>
      <c r="D30" s="577"/>
      <c r="E30" s="577"/>
      <c r="F30" s="577">
        <f>H29*B24*D24</f>
        <v>0</v>
      </c>
      <c r="G30" s="577"/>
      <c r="H30" s="577"/>
      <c r="I30" s="577"/>
      <c r="J30" s="640">
        <f>L29*B27*D27</f>
        <v>0</v>
      </c>
      <c r="K30" s="641"/>
      <c r="L30" s="641"/>
      <c r="M30" s="642"/>
      <c r="N30" s="577"/>
      <c r="O30" s="577"/>
      <c r="P30" s="577"/>
      <c r="Q30" s="577"/>
      <c r="R30" s="577"/>
      <c r="S30" s="577"/>
      <c r="T30" s="577"/>
      <c r="U30" s="577"/>
      <c r="V30" s="595"/>
      <c r="W30" s="595"/>
      <c r="X30" s="595"/>
      <c r="Y30" s="595"/>
      <c r="Z30" s="599"/>
      <c r="AA30" s="597"/>
      <c r="AB30" s="597"/>
      <c r="AC30" s="598"/>
      <c r="AD30" s="41"/>
      <c r="AE30" s="41"/>
      <c r="AH30" s="3"/>
      <c r="AI30" s="3"/>
      <c r="AJ30" s="3"/>
      <c r="AK30" s="3"/>
      <c r="AL30" s="3"/>
      <c r="AM30" s="3"/>
      <c r="AN30" s="3"/>
      <c r="AO30" s="3"/>
      <c r="AP30" s="3"/>
      <c r="AQ30" s="3"/>
      <c r="AR30" s="3"/>
      <c r="AS30" s="3"/>
      <c r="AT30" s="3"/>
      <c r="AU30" s="3"/>
      <c r="AV30" s="3"/>
      <c r="AW30" s="3"/>
      <c r="AX30" s="3"/>
    </row>
    <row r="31" spans="1:50" s="2" customFormat="1" ht="18" customHeight="1" x14ac:dyDescent="0.15">
      <c r="A31" s="601"/>
      <c r="B31" s="577"/>
      <c r="C31" s="577"/>
      <c r="D31" s="577"/>
      <c r="E31" s="577"/>
      <c r="F31" s="577"/>
      <c r="G31" s="577"/>
      <c r="H31" s="577"/>
      <c r="I31" s="577"/>
      <c r="J31" s="643"/>
      <c r="K31" s="644"/>
      <c r="L31" s="644"/>
      <c r="M31" s="645"/>
      <c r="N31" s="577"/>
      <c r="O31" s="577"/>
      <c r="P31" s="577"/>
      <c r="Q31" s="577"/>
      <c r="R31" s="577"/>
      <c r="S31" s="577"/>
      <c r="T31" s="577"/>
      <c r="U31" s="577"/>
      <c r="V31" s="595"/>
      <c r="W31" s="595"/>
      <c r="X31" s="595"/>
      <c r="Y31" s="595"/>
      <c r="Z31" s="599"/>
      <c r="AA31" s="597"/>
      <c r="AB31" s="597"/>
      <c r="AC31" s="598"/>
      <c r="AD31" s="41"/>
      <c r="AE31" s="41"/>
      <c r="AH31" s="3"/>
      <c r="AI31" s="3"/>
      <c r="AJ31" s="3"/>
      <c r="AK31" s="3"/>
      <c r="AL31" s="3"/>
      <c r="AM31" s="3"/>
      <c r="AN31" s="3"/>
      <c r="AO31" s="3"/>
      <c r="AP31" s="3"/>
      <c r="AQ31" s="3"/>
      <c r="AR31" s="3"/>
      <c r="AS31" s="3"/>
      <c r="AT31" s="3"/>
      <c r="AU31" s="3"/>
      <c r="AV31" s="3"/>
      <c r="AW31" s="3"/>
      <c r="AX31" s="3"/>
    </row>
    <row r="32" spans="1:50" s="2" customFormat="1" ht="19.7" customHeight="1" x14ac:dyDescent="0.15">
      <c r="A32" s="583" t="s">
        <v>103</v>
      </c>
      <c r="B32" s="586" t="s">
        <v>104</v>
      </c>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9"/>
      <c r="AD32" s="41"/>
      <c r="AE32" s="41"/>
      <c r="AH32" s="3"/>
      <c r="AI32" s="3"/>
      <c r="AJ32" s="3"/>
      <c r="AK32" s="3"/>
      <c r="AL32" s="3"/>
      <c r="AM32" s="3"/>
      <c r="AN32" s="3"/>
      <c r="AO32" s="3"/>
      <c r="AP32" s="3"/>
      <c r="AQ32" s="3"/>
      <c r="AR32" s="3"/>
      <c r="AS32" s="3"/>
      <c r="AT32" s="3"/>
      <c r="AU32" s="3"/>
      <c r="AV32" s="3"/>
      <c r="AW32" s="3"/>
      <c r="AX32" s="3"/>
    </row>
    <row r="33" spans="1:50" s="2" customFormat="1" ht="19.7" customHeight="1" x14ac:dyDescent="0.15">
      <c r="A33" s="584"/>
      <c r="B33" s="91" t="s">
        <v>321</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H33" s="3"/>
      <c r="AI33" s="3"/>
      <c r="AJ33" s="3"/>
      <c r="AK33" s="3"/>
      <c r="AL33" s="3"/>
      <c r="AM33" s="3"/>
      <c r="AN33" s="3"/>
      <c r="AO33" s="3"/>
      <c r="AP33" s="3"/>
      <c r="AQ33" s="3"/>
      <c r="AR33" s="3"/>
      <c r="AS33" s="3"/>
      <c r="AT33" s="3"/>
      <c r="AU33" s="3"/>
      <c r="AV33" s="3"/>
      <c r="AW33" s="3"/>
      <c r="AX33" s="3"/>
    </row>
    <row r="34" spans="1:50" ht="19.7" customHeight="1" x14ac:dyDescent="0.15">
      <c r="A34" s="584"/>
      <c r="B34" s="29" t="s">
        <v>105</v>
      </c>
      <c r="AC34" s="81"/>
      <c r="AF34" s="2"/>
    </row>
    <row r="35" spans="1:50" ht="19.7" customHeight="1" thickBot="1" x14ac:dyDescent="0.2">
      <c r="A35" s="585"/>
      <c r="B35" s="87" t="s">
        <v>339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F35" s="2"/>
    </row>
    <row r="36" spans="1:50" ht="12.75" customHeight="1" x14ac:dyDescent="0.15">
      <c r="A36" s="4"/>
      <c r="B36" s="4"/>
      <c r="C36" s="4"/>
      <c r="D36" s="4"/>
      <c r="E36" s="4"/>
      <c r="AF36" s="2"/>
    </row>
    <row r="37" spans="1:50" ht="12.75" customHeight="1" x14ac:dyDescent="0.15">
      <c r="A37" s="4"/>
      <c r="B37" s="4"/>
      <c r="C37" s="4"/>
      <c r="D37" s="4"/>
      <c r="E37" s="4"/>
      <c r="AF37" s="2"/>
    </row>
    <row r="38" spans="1:50" ht="13.5" x14ac:dyDescent="0.15">
      <c r="AF38" s="2"/>
    </row>
  </sheetData>
  <mergeCells count="144">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B32:AC3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s>
  <phoneticPr fontId="2"/>
  <dataValidations count="6">
    <dataValidation type="list" allowBlank="1" showInputMessage="1" showErrorMessage="1" sqref="A7:J7" xr:uid="{00000000-0002-0000-0800-000000000000}">
      <formula1>$AI$7:$AI$10</formula1>
    </dataValidation>
    <dataValidation type="list" allowBlank="1" showInputMessage="1" showErrorMessage="1" sqref="A10:J10" xr:uid="{00000000-0002-0000-0800-000001000000}">
      <formula1>$AM$7:$AM$11</formula1>
    </dataValidation>
    <dataValidation type="list" allowBlank="1" showInputMessage="1" showErrorMessage="1" sqref="B16:C16 B19:C19 B22:C22 B25:C25" xr:uid="{00000000-0002-0000-0800-000002000000}">
      <formula1>$AI$16:$AI$18</formula1>
    </dataValidation>
    <dataValidation type="list" allowBlank="1" showInputMessage="1" showErrorMessage="1" sqref="D19:G19 D16:G16 D22:G22 D25:G25" xr:uid="{00000000-0002-0000-0800-000005000000}">
      <formula1>$AK$16:$AK$19</formula1>
    </dataValidation>
    <dataValidation type="list" allowBlank="1" showInputMessage="1" showErrorMessage="1" sqref="A7:A8" xr:uid="{00000000-0002-0000-0800-000004000000}">
      <formula1>$AK$7:$AK$8</formula1>
    </dataValidation>
    <dataValidation type="list" allowBlank="1" showInputMessage="1" showErrorMessage="1" sqref="A9:J9" xr:uid="{7E4A62F8-112D-4001-8AF8-089F291F69D9}">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8"/>
  <sheetViews>
    <sheetView showGridLines="0" view="pageBreakPreview" topLeftCell="A12" zoomScaleNormal="100" zoomScaleSheetLayoutView="10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0" ht="18.75" customHeight="1" x14ac:dyDescent="0.15">
      <c r="AA1" s="3" t="s">
        <v>292</v>
      </c>
    </row>
    <row r="2" spans="1:40" ht="18" customHeight="1" x14ac:dyDescent="0.15">
      <c r="W2" s="230" t="s">
        <v>118</v>
      </c>
      <c r="X2" s="230"/>
      <c r="Y2" s="230"/>
      <c r="Z2" s="230"/>
      <c r="AA2" s="230"/>
      <c r="AB2" s="230"/>
      <c r="AC2" s="230"/>
    </row>
    <row r="3" spans="1:40" ht="19.7" customHeight="1" thickBot="1" x14ac:dyDescent="0.2">
      <c r="A3" s="45" t="s">
        <v>147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 customHeight="1" thickBot="1" x14ac:dyDescent="0.2">
      <c r="A4" s="463" t="s">
        <v>2</v>
      </c>
      <c r="B4" s="464"/>
      <c r="C4" s="465" t="s">
        <v>74</v>
      </c>
      <c r="D4" s="465"/>
      <c r="E4" s="465"/>
      <c r="F4" s="465"/>
      <c r="G4" s="465"/>
      <c r="H4" s="465"/>
      <c r="I4" s="465"/>
      <c r="J4" s="465"/>
      <c r="K4" s="465"/>
      <c r="L4" s="465"/>
      <c r="M4" s="465"/>
      <c r="N4" s="466" t="s">
        <v>75</v>
      </c>
      <c r="O4" s="467"/>
      <c r="P4" s="467"/>
      <c r="Q4" s="468"/>
      <c r="R4" s="469" t="s">
        <v>77</v>
      </c>
      <c r="S4" s="465"/>
      <c r="T4" s="465"/>
      <c r="U4" s="465"/>
      <c r="V4" s="465"/>
      <c r="W4" s="465"/>
      <c r="X4" s="465"/>
      <c r="Y4" s="465"/>
      <c r="Z4" s="36" t="s">
        <v>78</v>
      </c>
      <c r="AA4" s="470"/>
      <c r="AB4" s="470"/>
      <c r="AC4" s="47" t="s">
        <v>79</v>
      </c>
      <c r="AD4" s="3"/>
      <c r="AE4" s="3"/>
      <c r="AF4" s="3"/>
    </row>
    <row r="5" spans="1:40" s="2" customFormat="1" ht="19.7" customHeight="1" thickBot="1" x14ac:dyDescent="0.2">
      <c r="A5" s="463" t="s">
        <v>73</v>
      </c>
      <c r="B5" s="464"/>
      <c r="C5" s="469"/>
      <c r="D5" s="465"/>
      <c r="E5" s="465"/>
      <c r="F5" s="465"/>
      <c r="G5" s="465"/>
      <c r="H5" s="465"/>
      <c r="I5" s="465"/>
      <c r="J5" s="465"/>
      <c r="K5" s="465"/>
      <c r="L5" s="465"/>
      <c r="M5" s="465"/>
      <c r="N5" s="466" t="s">
        <v>76</v>
      </c>
      <c r="O5" s="468"/>
      <c r="P5" s="469"/>
      <c r="Q5" s="465"/>
      <c r="R5" s="465"/>
      <c r="S5" s="465"/>
      <c r="T5" s="465"/>
      <c r="U5" s="606"/>
      <c r="V5" s="607" t="s">
        <v>80</v>
      </c>
      <c r="W5" s="608"/>
      <c r="X5" s="608"/>
      <c r="Y5" s="609"/>
      <c r="Z5" s="610"/>
      <c r="AA5" s="470"/>
      <c r="AB5" s="470"/>
      <c r="AC5" s="48" t="s">
        <v>82</v>
      </c>
      <c r="AD5" s="3"/>
      <c r="AE5" s="3"/>
      <c r="AF5" s="3"/>
    </row>
    <row r="6" spans="1:40" s="2" customFormat="1" ht="19.7" customHeight="1" thickBot="1" x14ac:dyDescent="0.2">
      <c r="A6" s="147" t="s">
        <v>187</v>
      </c>
      <c r="B6" s="145"/>
      <c r="C6" s="145"/>
      <c r="D6" s="145"/>
      <c r="E6" s="145"/>
      <c r="F6" s="145"/>
      <c r="G6" s="145"/>
      <c r="H6" s="145"/>
      <c r="I6" s="145"/>
      <c r="J6" s="145"/>
      <c r="K6" s="145"/>
      <c r="L6" s="145"/>
      <c r="M6" s="145"/>
      <c r="N6" s="145"/>
      <c r="O6" s="145"/>
      <c r="P6" s="145"/>
      <c r="Q6" s="145"/>
      <c r="R6" s="145"/>
      <c r="S6" s="145"/>
      <c r="T6" s="145"/>
      <c r="U6" s="145"/>
      <c r="V6" s="145"/>
      <c r="W6" s="145"/>
      <c r="X6" s="145"/>
      <c r="Y6" s="145"/>
      <c r="Z6" s="466" t="s">
        <v>100</v>
      </c>
      <c r="AA6" s="467"/>
      <c r="AB6" s="467"/>
      <c r="AC6" s="473"/>
      <c r="AD6" s="3"/>
      <c r="AE6" s="3"/>
      <c r="AF6" s="3"/>
    </row>
    <row r="7" spans="1:40" s="2" customFormat="1" ht="19.7" customHeight="1" x14ac:dyDescent="0.15">
      <c r="A7" s="474" t="s">
        <v>92</v>
      </c>
      <c r="B7" s="475"/>
      <c r="C7" s="475"/>
      <c r="D7" s="475"/>
      <c r="E7" s="475"/>
      <c r="F7" s="475"/>
      <c r="G7" s="475"/>
      <c r="H7" s="475"/>
      <c r="I7" s="475"/>
      <c r="J7" s="475"/>
      <c r="K7" s="43" t="s">
        <v>81</v>
      </c>
      <c r="L7" s="46"/>
      <c r="M7" s="46"/>
      <c r="N7" s="487"/>
      <c r="O7" s="487"/>
      <c r="P7" s="487"/>
      <c r="Q7" s="487"/>
      <c r="R7" s="43" t="s">
        <v>94</v>
      </c>
      <c r="S7" s="54"/>
      <c r="T7" s="42"/>
      <c r="U7" s="42"/>
      <c r="V7" s="42"/>
      <c r="W7" s="487"/>
      <c r="X7" s="487"/>
      <c r="Y7" s="44" t="s">
        <v>82</v>
      </c>
      <c r="Z7" s="653">
        <f>VLOOKUP(A7,$AI$7:$AJ$10,2,FALSE)</f>
        <v>0</v>
      </c>
      <c r="AA7" s="654"/>
      <c r="AB7" s="649">
        <f>SUM(Z7:AA10)</f>
        <v>0</v>
      </c>
      <c r="AC7" s="650"/>
      <c r="AD7" s="3"/>
      <c r="AE7" s="3"/>
      <c r="AF7" s="3"/>
      <c r="AI7" s="53" t="s">
        <v>144</v>
      </c>
      <c r="AJ7" s="58">
        <v>2</v>
      </c>
      <c r="AK7" s="52" t="s">
        <v>183</v>
      </c>
      <c r="AL7" s="58">
        <v>1</v>
      </c>
      <c r="AM7" s="53" t="s">
        <v>109</v>
      </c>
      <c r="AN7" s="58">
        <v>1</v>
      </c>
    </row>
    <row r="8" spans="1:40" s="2" customFormat="1" ht="19.7" customHeight="1" x14ac:dyDescent="0.15">
      <c r="A8" s="485" t="s">
        <v>92</v>
      </c>
      <c r="B8" s="486"/>
      <c r="C8" s="486"/>
      <c r="D8" s="486"/>
      <c r="E8" s="486"/>
      <c r="F8" s="486"/>
      <c r="G8" s="486"/>
      <c r="H8" s="486"/>
      <c r="I8" s="486"/>
      <c r="J8" s="486"/>
      <c r="K8" s="70" t="s">
        <v>81</v>
      </c>
      <c r="L8" s="71"/>
      <c r="M8" s="71"/>
      <c r="N8" s="476"/>
      <c r="O8" s="476"/>
      <c r="P8" s="476"/>
      <c r="Q8" s="476"/>
      <c r="R8" s="70" t="s">
        <v>94</v>
      </c>
      <c r="S8" s="72"/>
      <c r="T8" s="73"/>
      <c r="U8" s="73"/>
      <c r="V8" s="73"/>
      <c r="W8" s="476"/>
      <c r="X8" s="476"/>
      <c r="Y8" s="74" t="s">
        <v>82</v>
      </c>
      <c r="Z8" s="477">
        <f>VLOOKUP(A8,$AK$7:$AL$8,2,FALSE)</f>
        <v>0</v>
      </c>
      <c r="AA8" s="478"/>
      <c r="AB8" s="649"/>
      <c r="AC8" s="650"/>
      <c r="AD8" s="3"/>
      <c r="AE8" s="3"/>
      <c r="AF8" s="3"/>
      <c r="AI8" s="53" t="s">
        <v>88</v>
      </c>
      <c r="AJ8" s="58">
        <v>1</v>
      </c>
      <c r="AK8" s="52" t="s">
        <v>92</v>
      </c>
      <c r="AL8" s="58">
        <v>0</v>
      </c>
      <c r="AM8" s="53" t="s">
        <v>115</v>
      </c>
      <c r="AN8" s="58">
        <v>1</v>
      </c>
    </row>
    <row r="9" spans="1:40" s="2" customFormat="1" ht="19.7" customHeight="1" x14ac:dyDescent="0.15">
      <c r="A9" s="488" t="s">
        <v>108</v>
      </c>
      <c r="B9" s="489"/>
      <c r="C9" s="489"/>
      <c r="D9" s="489"/>
      <c r="E9" s="489"/>
      <c r="F9" s="489"/>
      <c r="G9" s="489"/>
      <c r="H9" s="489"/>
      <c r="I9" s="489"/>
      <c r="J9" s="489"/>
      <c r="K9" s="43" t="s">
        <v>81</v>
      </c>
      <c r="L9" s="46"/>
      <c r="M9" s="46"/>
      <c r="N9" s="487"/>
      <c r="O9" s="487"/>
      <c r="P9" s="487"/>
      <c r="Q9" s="487"/>
      <c r="R9" s="43" t="s">
        <v>94</v>
      </c>
      <c r="S9" s="54"/>
      <c r="T9" s="42"/>
      <c r="U9" s="42"/>
      <c r="V9" s="42"/>
      <c r="W9" s="487"/>
      <c r="X9" s="487"/>
      <c r="Y9" s="44" t="s">
        <v>82</v>
      </c>
      <c r="Z9" s="477">
        <f>VLOOKUP(A9,$AM$7:$AN$15,2,FALSE)</f>
        <v>0</v>
      </c>
      <c r="AA9" s="478"/>
      <c r="AB9" s="649"/>
      <c r="AC9" s="650"/>
      <c r="AD9" s="3"/>
      <c r="AE9" s="3"/>
      <c r="AF9" s="3"/>
      <c r="AI9" s="53" t="s">
        <v>107</v>
      </c>
      <c r="AJ9" s="58">
        <v>1</v>
      </c>
      <c r="AK9" s="94"/>
      <c r="AM9" s="53" t="s">
        <v>116</v>
      </c>
      <c r="AN9" s="58">
        <v>1</v>
      </c>
    </row>
    <row r="10" spans="1:40" s="2" customFormat="1" ht="19.7" customHeight="1" thickBot="1" x14ac:dyDescent="0.2">
      <c r="A10" s="490"/>
      <c r="B10" s="491"/>
      <c r="C10" s="491"/>
      <c r="D10" s="491"/>
      <c r="E10" s="491"/>
      <c r="F10" s="491"/>
      <c r="G10" s="491"/>
      <c r="H10" s="491"/>
      <c r="I10" s="491"/>
      <c r="J10" s="491"/>
      <c r="K10" s="43"/>
      <c r="L10" s="46"/>
      <c r="M10" s="46"/>
      <c r="N10" s="492"/>
      <c r="O10" s="492"/>
      <c r="P10" s="492"/>
      <c r="Q10" s="492"/>
      <c r="R10" s="55"/>
      <c r="S10" s="56"/>
      <c r="T10" s="57"/>
      <c r="U10" s="57"/>
      <c r="V10" s="57"/>
      <c r="W10" s="487"/>
      <c r="X10" s="487"/>
      <c r="Y10" s="44"/>
      <c r="Z10" s="477"/>
      <c r="AA10" s="478"/>
      <c r="AB10" s="651"/>
      <c r="AC10" s="652"/>
      <c r="AD10" s="3"/>
      <c r="AE10" s="3"/>
      <c r="AF10" s="3"/>
      <c r="AI10" s="61" t="s">
        <v>92</v>
      </c>
      <c r="AJ10" s="58">
        <v>0</v>
      </c>
      <c r="AM10" s="53" t="s">
        <v>114</v>
      </c>
      <c r="AN10" s="58">
        <v>1</v>
      </c>
    </row>
    <row r="11" spans="1:40" s="2" customFormat="1" ht="19.7" customHeight="1" thickBot="1" x14ac:dyDescent="0.2">
      <c r="A11" s="49" t="s">
        <v>265</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I11" s="95"/>
      <c r="AM11" s="53" t="s">
        <v>117</v>
      </c>
      <c r="AN11" s="58">
        <v>1</v>
      </c>
    </row>
    <row r="12" spans="1:40" s="2" customFormat="1" ht="19.7" customHeight="1" x14ac:dyDescent="0.15">
      <c r="A12" s="308" t="s">
        <v>37</v>
      </c>
      <c r="B12" s="311" t="s">
        <v>19</v>
      </c>
      <c r="C12" s="312"/>
      <c r="D12" s="311" t="s">
        <v>87</v>
      </c>
      <c r="E12" s="509"/>
      <c r="F12" s="509"/>
      <c r="G12" s="312"/>
      <c r="H12" s="526" t="s">
        <v>16</v>
      </c>
      <c r="I12" s="527"/>
      <c r="J12" s="527"/>
      <c r="K12" s="527"/>
      <c r="L12" s="528"/>
      <c r="M12" s="316" t="s">
        <v>23</v>
      </c>
      <c r="N12" s="317"/>
      <c r="O12" s="317"/>
      <c r="P12" s="317"/>
      <c r="Q12" s="317"/>
      <c r="R12" s="318"/>
      <c r="S12" s="319" t="s">
        <v>17</v>
      </c>
      <c r="T12" s="319"/>
      <c r="U12" s="319"/>
      <c r="V12" s="319"/>
      <c r="W12" s="319"/>
      <c r="X12" s="319"/>
      <c r="Y12" s="319"/>
      <c r="Z12" s="319"/>
      <c r="AA12" s="493" t="s">
        <v>27</v>
      </c>
      <c r="AB12" s="494"/>
      <c r="AC12" s="495"/>
      <c r="AD12" s="5"/>
      <c r="AE12" s="5"/>
      <c r="AM12" s="53" t="s">
        <v>250</v>
      </c>
      <c r="AN12" s="58">
        <v>1</v>
      </c>
    </row>
    <row r="13" spans="1:40" s="2" customFormat="1" ht="19.7" customHeight="1" x14ac:dyDescent="0.15">
      <c r="A13" s="309"/>
      <c r="B13" s="322" t="s">
        <v>35</v>
      </c>
      <c r="C13" s="323"/>
      <c r="D13" s="324" t="s">
        <v>138</v>
      </c>
      <c r="E13" s="496"/>
      <c r="F13" s="496"/>
      <c r="G13" s="325"/>
      <c r="H13" s="529"/>
      <c r="I13" s="530"/>
      <c r="J13" s="530"/>
      <c r="K13" s="530"/>
      <c r="L13" s="531"/>
      <c r="M13" s="330" t="s">
        <v>36</v>
      </c>
      <c r="N13" s="331"/>
      <c r="O13" s="331"/>
      <c r="P13" s="331"/>
      <c r="Q13" s="331"/>
      <c r="R13" s="332"/>
      <c r="S13" s="246" t="s">
        <v>18</v>
      </c>
      <c r="T13" s="246"/>
      <c r="U13" s="246"/>
      <c r="V13" s="246"/>
      <c r="W13" s="246" t="s">
        <v>20</v>
      </c>
      <c r="X13" s="246"/>
      <c r="Y13" s="246"/>
      <c r="Z13" s="246"/>
      <c r="AA13" s="503" t="s">
        <v>26</v>
      </c>
      <c r="AB13" s="504"/>
      <c r="AC13" s="505"/>
      <c r="AD13" s="4"/>
      <c r="AE13" s="4"/>
      <c r="AM13" s="53" t="s">
        <v>186</v>
      </c>
      <c r="AN13" s="58">
        <v>1</v>
      </c>
    </row>
    <row r="14" spans="1:40" s="2" customFormat="1" ht="19.7" customHeight="1" x14ac:dyDescent="0.15">
      <c r="A14" s="309"/>
      <c r="B14" s="322"/>
      <c r="C14" s="323"/>
      <c r="D14" s="497"/>
      <c r="E14" s="498"/>
      <c r="F14" s="498"/>
      <c r="G14" s="499"/>
      <c r="H14" s="529"/>
      <c r="I14" s="530"/>
      <c r="J14" s="530"/>
      <c r="K14" s="530"/>
      <c r="L14" s="531"/>
      <c r="M14" s="333"/>
      <c r="N14" s="334"/>
      <c r="O14" s="334"/>
      <c r="P14" s="334"/>
      <c r="Q14" s="334"/>
      <c r="R14" s="335"/>
      <c r="S14" s="246"/>
      <c r="T14" s="246"/>
      <c r="U14" s="246"/>
      <c r="V14" s="246"/>
      <c r="W14" s="246" t="s">
        <v>21</v>
      </c>
      <c r="X14" s="246"/>
      <c r="Y14" s="246"/>
      <c r="Z14" s="246"/>
      <c r="AA14" s="503" t="s">
        <v>25</v>
      </c>
      <c r="AB14" s="504"/>
      <c r="AC14" s="505"/>
      <c r="AD14" s="4"/>
      <c r="AE14" s="4"/>
      <c r="AM14" s="53" t="s">
        <v>89</v>
      </c>
      <c r="AN14" s="58">
        <v>1</v>
      </c>
    </row>
    <row r="15" spans="1:40" s="2" customFormat="1" ht="19.7" customHeight="1" thickBot="1" x14ac:dyDescent="0.2">
      <c r="A15" s="310"/>
      <c r="B15" s="324"/>
      <c r="C15" s="325"/>
      <c r="D15" s="500"/>
      <c r="E15" s="501"/>
      <c r="F15" s="501"/>
      <c r="G15" s="502"/>
      <c r="H15" s="532"/>
      <c r="I15" s="533"/>
      <c r="J15" s="533"/>
      <c r="K15" s="533"/>
      <c r="L15" s="534"/>
      <c r="M15" s="338" t="s">
        <v>42</v>
      </c>
      <c r="N15" s="339"/>
      <c r="O15" s="339"/>
      <c r="P15" s="339"/>
      <c r="Q15" s="339"/>
      <c r="R15" s="340"/>
      <c r="S15" s="315"/>
      <c r="T15" s="315"/>
      <c r="U15" s="315"/>
      <c r="V15" s="315"/>
      <c r="W15" s="315" t="s">
        <v>22</v>
      </c>
      <c r="X15" s="315"/>
      <c r="Y15" s="315"/>
      <c r="Z15" s="315"/>
      <c r="AA15" s="506" t="s">
        <v>24</v>
      </c>
      <c r="AB15" s="507"/>
      <c r="AC15" s="508"/>
      <c r="AD15" s="41"/>
      <c r="AE15" s="41"/>
      <c r="AM15" s="53" t="s">
        <v>108</v>
      </c>
      <c r="AN15" s="2">
        <v>0</v>
      </c>
    </row>
    <row r="16" spans="1:40" s="2" customFormat="1" ht="19.7" customHeight="1" x14ac:dyDescent="0.15">
      <c r="A16" s="343" t="s">
        <v>38</v>
      </c>
      <c r="B16" s="346" t="s">
        <v>32</v>
      </c>
      <c r="C16" s="347"/>
      <c r="D16" s="560" t="s">
        <v>139</v>
      </c>
      <c r="E16" s="561"/>
      <c r="F16" s="561"/>
      <c r="G16" s="346"/>
      <c r="H16" s="620" t="s">
        <v>263</v>
      </c>
      <c r="I16" s="621"/>
      <c r="J16" s="621"/>
      <c r="K16" s="621"/>
      <c r="L16" s="622"/>
      <c r="M16" s="562" t="s">
        <v>43</v>
      </c>
      <c r="N16" s="563"/>
      <c r="O16" s="563"/>
      <c r="P16" s="563"/>
      <c r="Q16" s="563"/>
      <c r="R16" s="563"/>
      <c r="S16" s="349" t="s">
        <v>44</v>
      </c>
      <c r="T16" s="350"/>
      <c r="U16" s="350"/>
      <c r="V16" s="350"/>
      <c r="W16" s="355" t="s">
        <v>45</v>
      </c>
      <c r="X16" s="355"/>
      <c r="Y16" s="355"/>
      <c r="Z16" s="355"/>
      <c r="AA16" s="510" t="s">
        <v>242</v>
      </c>
      <c r="AB16" s="511"/>
      <c r="AC16" s="512"/>
      <c r="AD16" s="4"/>
      <c r="AE16" s="4"/>
      <c r="AI16" s="31" t="s">
        <v>33</v>
      </c>
      <c r="AJ16" s="80">
        <v>1</v>
      </c>
      <c r="AK16" s="79" t="s">
        <v>84</v>
      </c>
      <c r="AL16" s="80">
        <v>1</v>
      </c>
    </row>
    <row r="17" spans="1:50" s="2" customFormat="1" ht="19.7" customHeight="1" x14ac:dyDescent="0.15">
      <c r="A17" s="344"/>
      <c r="B17" s="411" t="s">
        <v>39</v>
      </c>
      <c r="C17" s="357"/>
      <c r="D17" s="357"/>
      <c r="E17" s="357"/>
      <c r="F17" s="357"/>
      <c r="G17" s="513"/>
      <c r="H17" s="623"/>
      <c r="I17" s="624"/>
      <c r="J17" s="624"/>
      <c r="K17" s="624"/>
      <c r="L17" s="625"/>
      <c r="M17" s="514" t="s">
        <v>129</v>
      </c>
      <c r="N17" s="515"/>
      <c r="O17" s="515"/>
      <c r="P17" s="515"/>
      <c r="Q17" s="515"/>
      <c r="R17" s="515"/>
      <c r="S17" s="351"/>
      <c r="T17" s="351"/>
      <c r="U17" s="351"/>
      <c r="V17" s="351"/>
      <c r="W17" s="362" t="s">
        <v>50</v>
      </c>
      <c r="X17" s="362"/>
      <c r="Y17" s="362"/>
      <c r="Z17" s="362"/>
      <c r="AA17" s="516" t="s">
        <v>243</v>
      </c>
      <c r="AB17" s="517"/>
      <c r="AC17" s="518"/>
      <c r="AD17" s="4"/>
      <c r="AE17" s="4"/>
      <c r="AI17" s="31" t="s">
        <v>34</v>
      </c>
      <c r="AJ17" s="80">
        <v>0.8</v>
      </c>
      <c r="AK17" s="79" t="s">
        <v>140</v>
      </c>
      <c r="AL17" s="32">
        <v>1</v>
      </c>
    </row>
    <row r="18" spans="1:50" s="2" customFormat="1" ht="19.7" customHeight="1" thickBot="1" x14ac:dyDescent="0.2">
      <c r="A18" s="345"/>
      <c r="B18" s="365">
        <f>VLOOKUP(B16,$AI$16:$AJ$18,2,FALSE)</f>
        <v>1</v>
      </c>
      <c r="C18" s="366"/>
      <c r="D18" s="519">
        <f>VLOOKUP(D16,$AK$16:$AL$19,2,FALSE)</f>
        <v>1</v>
      </c>
      <c r="E18" s="520"/>
      <c r="F18" s="520"/>
      <c r="G18" s="365"/>
      <c r="H18" s="626"/>
      <c r="I18" s="627"/>
      <c r="J18" s="627"/>
      <c r="K18" s="627"/>
      <c r="L18" s="628"/>
      <c r="M18" s="521" t="s">
        <v>136</v>
      </c>
      <c r="N18" s="522"/>
      <c r="O18" s="522"/>
      <c r="P18" s="522"/>
      <c r="Q18" s="522"/>
      <c r="R18" s="522"/>
      <c r="S18" s="352"/>
      <c r="T18" s="352"/>
      <c r="U18" s="352"/>
      <c r="V18" s="352"/>
      <c r="W18" s="369">
        <v>8500</v>
      </c>
      <c r="X18" s="370"/>
      <c r="Y18" s="370"/>
      <c r="Z18" s="35" t="s">
        <v>30</v>
      </c>
      <c r="AA18" s="523" t="s">
        <v>244</v>
      </c>
      <c r="AB18" s="524"/>
      <c r="AC18" s="525"/>
      <c r="AD18" s="41"/>
      <c r="AE18" s="41"/>
      <c r="AI18" s="29" t="s">
        <v>41</v>
      </c>
      <c r="AJ18" s="7"/>
      <c r="AK18" s="79" t="s">
        <v>141</v>
      </c>
      <c r="AL18" s="32">
        <v>0.8</v>
      </c>
    </row>
    <row r="19" spans="1:50" s="2" customFormat="1" ht="19.7" customHeight="1" thickTop="1" x14ac:dyDescent="0.15">
      <c r="A19" s="343">
        <v>1</v>
      </c>
      <c r="B19" s="544" t="s">
        <v>40</v>
      </c>
      <c r="C19" s="545"/>
      <c r="D19" s="546" t="s">
        <v>40</v>
      </c>
      <c r="E19" s="547"/>
      <c r="F19" s="547"/>
      <c r="G19" s="548"/>
      <c r="H19" s="611"/>
      <c r="I19" s="612"/>
      <c r="J19" s="612"/>
      <c r="K19" s="612"/>
      <c r="L19" s="613"/>
      <c r="M19" s="551"/>
      <c r="N19" s="552"/>
      <c r="O19" s="552"/>
      <c r="P19" s="552"/>
      <c r="Q19" s="552"/>
      <c r="R19" s="552"/>
      <c r="S19" s="549"/>
      <c r="T19" s="550"/>
      <c r="U19" s="550"/>
      <c r="V19" s="550"/>
      <c r="W19" s="535" t="s">
        <v>31</v>
      </c>
      <c r="X19" s="535"/>
      <c r="Y19" s="535"/>
      <c r="Z19" s="535"/>
      <c r="AA19" s="536" t="s">
        <v>86</v>
      </c>
      <c r="AB19" s="537"/>
      <c r="AC19" s="538"/>
      <c r="AD19" s="4"/>
      <c r="AE19" s="4"/>
      <c r="AF19" s="4"/>
      <c r="AI19" s="7"/>
      <c r="AJ19" s="7"/>
      <c r="AK19" s="29" t="s">
        <v>41</v>
      </c>
      <c r="AL19" s="7"/>
    </row>
    <row r="20" spans="1:50" s="2" customFormat="1" ht="19.7" customHeight="1" x14ac:dyDescent="0.15">
      <c r="A20" s="344"/>
      <c r="B20" s="411" t="s">
        <v>39</v>
      </c>
      <c r="C20" s="357"/>
      <c r="D20" s="357"/>
      <c r="E20" s="357"/>
      <c r="F20" s="357"/>
      <c r="G20" s="513"/>
      <c r="H20" s="614"/>
      <c r="I20" s="615"/>
      <c r="J20" s="615"/>
      <c r="K20" s="615"/>
      <c r="L20" s="616"/>
      <c r="M20" s="539"/>
      <c r="N20" s="540"/>
      <c r="O20" s="540"/>
      <c r="P20" s="540"/>
      <c r="Q20" s="540"/>
      <c r="R20" s="540"/>
      <c r="S20" s="386"/>
      <c r="T20" s="386"/>
      <c r="U20" s="386"/>
      <c r="V20" s="386"/>
      <c r="W20" s="378" t="s">
        <v>29</v>
      </c>
      <c r="X20" s="378"/>
      <c r="Y20" s="378"/>
      <c r="Z20" s="378"/>
      <c r="AA20" s="541" t="s">
        <v>86</v>
      </c>
      <c r="AB20" s="542"/>
      <c r="AC20" s="543"/>
      <c r="AD20" s="4"/>
      <c r="AE20" s="4"/>
      <c r="AF20" s="4"/>
      <c r="AW20" s="78"/>
    </row>
    <row r="21" spans="1:50" s="2" customFormat="1" ht="19.7" customHeight="1" x14ac:dyDescent="0.15">
      <c r="A21" s="397"/>
      <c r="B21" s="399">
        <f>VLOOKUP(B19,$AI$16:$AJ$18,2,FALSE)</f>
        <v>0</v>
      </c>
      <c r="C21" s="400"/>
      <c r="D21" s="553">
        <f>VLOOKUP(D19,$AK$16:$AL$19,2,FALSE)</f>
        <v>0</v>
      </c>
      <c r="E21" s="554"/>
      <c r="F21" s="554"/>
      <c r="G21" s="399"/>
      <c r="H21" s="617"/>
      <c r="I21" s="618"/>
      <c r="J21" s="618"/>
      <c r="K21" s="618"/>
      <c r="L21" s="619"/>
      <c r="M21" s="555"/>
      <c r="N21" s="556"/>
      <c r="O21" s="556"/>
      <c r="P21" s="556"/>
      <c r="Q21" s="556"/>
      <c r="R21" s="556"/>
      <c r="S21" s="398"/>
      <c r="T21" s="398"/>
      <c r="U21" s="398"/>
      <c r="V21" s="398"/>
      <c r="W21" s="402"/>
      <c r="X21" s="403"/>
      <c r="Y21" s="403"/>
      <c r="Z21" s="34" t="s">
        <v>30</v>
      </c>
      <c r="AA21" s="557" t="s">
        <v>86</v>
      </c>
      <c r="AB21" s="558"/>
      <c r="AC21" s="559"/>
      <c r="AD21" s="41"/>
      <c r="AE21" s="41"/>
      <c r="AF21" s="41"/>
    </row>
    <row r="22" spans="1:50" s="2" customFormat="1" ht="19.7" customHeight="1" x14ac:dyDescent="0.15">
      <c r="A22" s="392">
        <v>2</v>
      </c>
      <c r="B22" s="564" t="s">
        <v>40</v>
      </c>
      <c r="C22" s="393"/>
      <c r="D22" s="564" t="s">
        <v>40</v>
      </c>
      <c r="E22" s="565"/>
      <c r="F22" s="565"/>
      <c r="G22" s="393"/>
      <c r="H22" s="629"/>
      <c r="I22" s="630"/>
      <c r="J22" s="630"/>
      <c r="K22" s="630"/>
      <c r="L22" s="631"/>
      <c r="M22" s="539"/>
      <c r="N22" s="540"/>
      <c r="O22" s="540"/>
      <c r="P22" s="540"/>
      <c r="Q22" s="540"/>
      <c r="R22" s="540"/>
      <c r="S22" s="566"/>
      <c r="T22" s="386"/>
      <c r="U22" s="386"/>
      <c r="V22" s="386"/>
      <c r="W22" s="396" t="s">
        <v>31</v>
      </c>
      <c r="X22" s="396"/>
      <c r="Y22" s="396"/>
      <c r="Z22" s="396"/>
      <c r="AA22" s="541" t="s">
        <v>86</v>
      </c>
      <c r="AB22" s="542"/>
      <c r="AC22" s="543"/>
      <c r="AD22" s="4"/>
      <c r="AE22" s="4"/>
      <c r="AF22" s="4"/>
    </row>
    <row r="23" spans="1:50" s="2" customFormat="1" ht="19.7" customHeight="1" x14ac:dyDescent="0.15">
      <c r="A23" s="344"/>
      <c r="B23" s="411" t="s">
        <v>39</v>
      </c>
      <c r="C23" s="357"/>
      <c r="D23" s="357"/>
      <c r="E23" s="357"/>
      <c r="F23" s="357"/>
      <c r="G23" s="513"/>
      <c r="H23" s="614"/>
      <c r="I23" s="615"/>
      <c r="J23" s="615"/>
      <c r="K23" s="615"/>
      <c r="L23" s="616"/>
      <c r="M23" s="539"/>
      <c r="N23" s="540"/>
      <c r="O23" s="540"/>
      <c r="P23" s="540"/>
      <c r="Q23" s="540"/>
      <c r="R23" s="540"/>
      <c r="S23" s="386"/>
      <c r="T23" s="386"/>
      <c r="U23" s="386"/>
      <c r="V23" s="386"/>
      <c r="W23" s="378" t="s">
        <v>29</v>
      </c>
      <c r="X23" s="378"/>
      <c r="Y23" s="378"/>
      <c r="Z23" s="378"/>
      <c r="AA23" s="541" t="s">
        <v>86</v>
      </c>
      <c r="AB23" s="542"/>
      <c r="AC23" s="543"/>
      <c r="AD23" s="4"/>
      <c r="AE23" s="4"/>
      <c r="AF23" s="4"/>
      <c r="AX23" s="77"/>
    </row>
    <row r="24" spans="1:50" s="2" customFormat="1" ht="19.7" customHeight="1" x14ac:dyDescent="0.15">
      <c r="A24" s="344"/>
      <c r="B24" s="388">
        <f>VLOOKUP(B22,$AI$16:$AJ$18,2,FALSE)</f>
        <v>0</v>
      </c>
      <c r="C24" s="389"/>
      <c r="D24" s="567">
        <f>VLOOKUP(D22,$AK$16:$AL$19,2,FALSE)</f>
        <v>0</v>
      </c>
      <c r="E24" s="568"/>
      <c r="F24" s="568"/>
      <c r="G24" s="388"/>
      <c r="H24" s="617"/>
      <c r="I24" s="618"/>
      <c r="J24" s="618"/>
      <c r="K24" s="618"/>
      <c r="L24" s="619"/>
      <c r="M24" s="539"/>
      <c r="N24" s="540"/>
      <c r="O24" s="540"/>
      <c r="P24" s="540"/>
      <c r="Q24" s="540"/>
      <c r="R24" s="540"/>
      <c r="S24" s="386"/>
      <c r="T24" s="386"/>
      <c r="U24" s="386"/>
      <c r="V24" s="386"/>
      <c r="W24" s="390"/>
      <c r="X24" s="391"/>
      <c r="Y24" s="391"/>
      <c r="Z24" s="33" t="s">
        <v>30</v>
      </c>
      <c r="AA24" s="541" t="s">
        <v>86</v>
      </c>
      <c r="AB24" s="542"/>
      <c r="AC24" s="543"/>
      <c r="AD24" s="41"/>
      <c r="AE24" s="41"/>
      <c r="AF24" s="41"/>
    </row>
    <row r="25" spans="1:50" s="2" customFormat="1" ht="19.7" customHeight="1" x14ac:dyDescent="0.15">
      <c r="A25" s="392">
        <v>3</v>
      </c>
      <c r="B25" s="564" t="s">
        <v>40</v>
      </c>
      <c r="C25" s="393"/>
      <c r="D25" s="564" t="s">
        <v>40</v>
      </c>
      <c r="E25" s="565"/>
      <c r="F25" s="565"/>
      <c r="G25" s="393"/>
      <c r="H25" s="629"/>
      <c r="I25" s="630"/>
      <c r="J25" s="630"/>
      <c r="K25" s="630"/>
      <c r="L25" s="631"/>
      <c r="M25" s="539"/>
      <c r="N25" s="540"/>
      <c r="O25" s="540"/>
      <c r="P25" s="540"/>
      <c r="Q25" s="540"/>
      <c r="R25" s="540"/>
      <c r="S25" s="566"/>
      <c r="T25" s="386"/>
      <c r="U25" s="386"/>
      <c r="V25" s="386"/>
      <c r="W25" s="396" t="s">
        <v>31</v>
      </c>
      <c r="X25" s="396"/>
      <c r="Y25" s="396"/>
      <c r="Z25" s="396"/>
      <c r="AA25" s="541" t="s">
        <v>86</v>
      </c>
      <c r="AB25" s="542"/>
      <c r="AC25" s="543"/>
      <c r="AD25" s="4"/>
      <c r="AE25" s="4"/>
      <c r="AF25" s="4"/>
    </row>
    <row r="26" spans="1:50" s="2" customFormat="1" ht="19.7" customHeight="1" x14ac:dyDescent="0.15">
      <c r="A26" s="344"/>
      <c r="B26" s="411" t="s">
        <v>39</v>
      </c>
      <c r="C26" s="357"/>
      <c r="D26" s="357"/>
      <c r="E26" s="357"/>
      <c r="F26" s="357"/>
      <c r="G26" s="513"/>
      <c r="H26" s="614"/>
      <c r="I26" s="615"/>
      <c r="J26" s="615"/>
      <c r="K26" s="615"/>
      <c r="L26" s="616"/>
      <c r="M26" s="539"/>
      <c r="N26" s="540"/>
      <c r="O26" s="540"/>
      <c r="P26" s="540"/>
      <c r="Q26" s="540"/>
      <c r="R26" s="540"/>
      <c r="S26" s="386"/>
      <c r="T26" s="386"/>
      <c r="U26" s="386"/>
      <c r="V26" s="386"/>
      <c r="W26" s="378" t="s">
        <v>29</v>
      </c>
      <c r="X26" s="378"/>
      <c r="Y26" s="378"/>
      <c r="Z26" s="378"/>
      <c r="AA26" s="541" t="s">
        <v>86</v>
      </c>
      <c r="AB26" s="542"/>
      <c r="AC26" s="543"/>
      <c r="AD26" s="4"/>
      <c r="AE26" s="4"/>
      <c r="AF26" s="4"/>
    </row>
    <row r="27" spans="1:50" s="2" customFormat="1" ht="19.7" customHeight="1" thickBot="1" x14ac:dyDescent="0.2">
      <c r="A27" s="569"/>
      <c r="B27" s="571">
        <f>VLOOKUP(B25,$AI$16:$AJ$18,2,FALSE)</f>
        <v>0</v>
      </c>
      <c r="C27" s="572"/>
      <c r="D27" s="573">
        <f>VLOOKUP(D25,$AK$16:$AL$19,2,FALSE)</f>
        <v>0</v>
      </c>
      <c r="E27" s="574"/>
      <c r="F27" s="574"/>
      <c r="G27" s="571"/>
      <c r="H27" s="632"/>
      <c r="I27" s="633"/>
      <c r="J27" s="633"/>
      <c r="K27" s="633"/>
      <c r="L27" s="634"/>
      <c r="M27" s="575"/>
      <c r="N27" s="576"/>
      <c r="O27" s="576"/>
      <c r="P27" s="576"/>
      <c r="Q27" s="576"/>
      <c r="R27" s="576"/>
      <c r="S27" s="570"/>
      <c r="T27" s="570"/>
      <c r="U27" s="570"/>
      <c r="V27" s="570"/>
      <c r="W27" s="578"/>
      <c r="X27" s="579"/>
      <c r="Y27" s="579"/>
      <c r="Z27" s="63" t="s">
        <v>30</v>
      </c>
      <c r="AA27" s="580" t="s">
        <v>86</v>
      </c>
      <c r="AB27" s="581"/>
      <c r="AC27" s="582"/>
      <c r="AD27" s="41"/>
      <c r="AE27" s="41"/>
      <c r="AF27" s="41"/>
    </row>
    <row r="28" spans="1:50" s="2" customFormat="1" ht="19.7" customHeight="1" x14ac:dyDescent="0.15">
      <c r="A28" s="600" t="s">
        <v>101</v>
      </c>
      <c r="B28" s="602" t="s">
        <v>96</v>
      </c>
      <c r="C28" s="602"/>
      <c r="D28" s="602"/>
      <c r="E28" s="602"/>
      <c r="F28" s="602" t="s">
        <v>97</v>
      </c>
      <c r="G28" s="602"/>
      <c r="H28" s="602"/>
      <c r="I28" s="602"/>
      <c r="J28" s="637" t="s">
        <v>98</v>
      </c>
      <c r="K28" s="638"/>
      <c r="L28" s="638"/>
      <c r="M28" s="639"/>
      <c r="N28" s="602"/>
      <c r="O28" s="602"/>
      <c r="P28" s="602"/>
      <c r="Q28" s="602"/>
      <c r="R28" s="602"/>
      <c r="S28" s="602"/>
      <c r="T28" s="602"/>
      <c r="U28" s="602"/>
      <c r="V28" s="602" t="s">
        <v>102</v>
      </c>
      <c r="W28" s="602"/>
      <c r="X28" s="602"/>
      <c r="Y28" s="602"/>
      <c r="Z28" s="603" t="s">
        <v>137</v>
      </c>
      <c r="AA28" s="604"/>
      <c r="AB28" s="604"/>
      <c r="AC28" s="605"/>
      <c r="AD28" s="41"/>
      <c r="AE28" s="41"/>
    </row>
    <row r="29" spans="1:50" s="2" customFormat="1" ht="19.7" customHeight="1" x14ac:dyDescent="0.15">
      <c r="A29" s="601"/>
      <c r="B29" s="592" t="s">
        <v>95</v>
      </c>
      <c r="C29" s="592"/>
      <c r="D29" s="593">
        <v>2</v>
      </c>
      <c r="E29" s="594"/>
      <c r="F29" s="592" t="s">
        <v>95</v>
      </c>
      <c r="G29" s="592"/>
      <c r="H29" s="593">
        <v>2</v>
      </c>
      <c r="I29" s="594"/>
      <c r="J29" s="635" t="s">
        <v>95</v>
      </c>
      <c r="K29" s="636"/>
      <c r="L29" s="593">
        <v>2</v>
      </c>
      <c r="M29" s="594"/>
      <c r="N29" s="592"/>
      <c r="O29" s="592"/>
      <c r="P29" s="593"/>
      <c r="Q29" s="594"/>
      <c r="R29" s="592"/>
      <c r="S29" s="592"/>
      <c r="T29" s="593"/>
      <c r="U29" s="594"/>
      <c r="V29" s="595">
        <f>SUM(B30:U31)</f>
        <v>0</v>
      </c>
      <c r="W29" s="595"/>
      <c r="X29" s="595"/>
      <c r="Y29" s="595"/>
      <c r="Z29" s="596">
        <f>AB7+V29</f>
        <v>0</v>
      </c>
      <c r="AA29" s="597"/>
      <c r="AB29" s="597"/>
      <c r="AC29" s="598"/>
      <c r="AD29" s="41"/>
      <c r="AE29" s="41"/>
      <c r="AG29" s="3"/>
    </row>
    <row r="30" spans="1:50" s="2" customFormat="1" ht="18" customHeight="1" x14ac:dyDescent="0.15">
      <c r="A30" s="601"/>
      <c r="B30" s="577">
        <f>D29*B21*D21</f>
        <v>0</v>
      </c>
      <c r="C30" s="577"/>
      <c r="D30" s="577"/>
      <c r="E30" s="577"/>
      <c r="F30" s="577">
        <f>H29*B24*D24</f>
        <v>0</v>
      </c>
      <c r="G30" s="577"/>
      <c r="H30" s="577"/>
      <c r="I30" s="577"/>
      <c r="J30" s="640">
        <f>L29*B27*D27</f>
        <v>0</v>
      </c>
      <c r="K30" s="641"/>
      <c r="L30" s="641"/>
      <c r="M30" s="642"/>
      <c r="N30" s="577"/>
      <c r="O30" s="577"/>
      <c r="P30" s="577"/>
      <c r="Q30" s="577"/>
      <c r="R30" s="577"/>
      <c r="S30" s="577"/>
      <c r="T30" s="577"/>
      <c r="U30" s="577"/>
      <c r="V30" s="595"/>
      <c r="W30" s="595"/>
      <c r="X30" s="595"/>
      <c r="Y30" s="595"/>
      <c r="Z30" s="599"/>
      <c r="AA30" s="597"/>
      <c r="AB30" s="597"/>
      <c r="AC30" s="598"/>
      <c r="AD30" s="41"/>
      <c r="AE30" s="41"/>
      <c r="AG30" s="3"/>
    </row>
    <row r="31" spans="1:50" s="2" customFormat="1" ht="18" customHeight="1" x14ac:dyDescent="0.15">
      <c r="A31" s="601"/>
      <c r="B31" s="577"/>
      <c r="C31" s="577"/>
      <c r="D31" s="577"/>
      <c r="E31" s="577"/>
      <c r="F31" s="577"/>
      <c r="G31" s="577"/>
      <c r="H31" s="577"/>
      <c r="I31" s="577"/>
      <c r="J31" s="643"/>
      <c r="K31" s="644"/>
      <c r="L31" s="644"/>
      <c r="M31" s="645"/>
      <c r="N31" s="577"/>
      <c r="O31" s="577"/>
      <c r="P31" s="577"/>
      <c r="Q31" s="577"/>
      <c r="R31" s="577"/>
      <c r="S31" s="577"/>
      <c r="T31" s="577"/>
      <c r="U31" s="577"/>
      <c r="V31" s="595"/>
      <c r="W31" s="595"/>
      <c r="X31" s="595"/>
      <c r="Y31" s="595"/>
      <c r="Z31" s="599"/>
      <c r="AA31" s="597"/>
      <c r="AB31" s="597"/>
      <c r="AC31" s="598"/>
      <c r="AD31" s="41"/>
      <c r="AE31" s="41"/>
      <c r="AG31" s="3"/>
    </row>
    <row r="32" spans="1:50" s="2" customFormat="1" ht="19.7" customHeight="1" x14ac:dyDescent="0.15">
      <c r="A32" s="583" t="s">
        <v>103</v>
      </c>
      <c r="B32" s="586" t="s">
        <v>104</v>
      </c>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9"/>
      <c r="AD32" s="41"/>
      <c r="AE32" s="41"/>
      <c r="AG32" s="3"/>
      <c r="AM32" s="3"/>
      <c r="AN32" s="3"/>
    </row>
    <row r="33" spans="1:50" s="2" customFormat="1" ht="19.7" customHeight="1" x14ac:dyDescent="0.15">
      <c r="A33" s="584"/>
      <c r="B33" s="91" t="s">
        <v>321</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G33" s="3"/>
      <c r="AM33" s="3"/>
      <c r="AN33" s="3"/>
    </row>
    <row r="34" spans="1:50" ht="19.7" customHeight="1" x14ac:dyDescent="0.15">
      <c r="A34" s="584"/>
      <c r="B34" s="29" t="s">
        <v>105</v>
      </c>
      <c r="AC34" s="81"/>
      <c r="AP34" s="2"/>
      <c r="AQ34" s="2"/>
      <c r="AR34" s="2"/>
      <c r="AS34" s="2"/>
      <c r="AT34" s="2"/>
      <c r="AU34" s="2"/>
      <c r="AV34" s="2"/>
      <c r="AW34" s="2"/>
      <c r="AX34" s="2"/>
    </row>
    <row r="35" spans="1:50" ht="19.7" customHeight="1" thickBot="1" x14ac:dyDescent="0.2">
      <c r="A35" s="585"/>
      <c r="B35" s="87" t="s">
        <v>339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P35" s="2"/>
      <c r="AQ35" s="2"/>
      <c r="AR35" s="2"/>
      <c r="AS35" s="2"/>
      <c r="AT35" s="2"/>
      <c r="AU35" s="2"/>
      <c r="AV35" s="2"/>
      <c r="AW35" s="2"/>
      <c r="AX35" s="2"/>
    </row>
    <row r="36" spans="1:50" ht="12.75" customHeight="1" x14ac:dyDescent="0.15">
      <c r="A36" s="4"/>
      <c r="B36" s="4"/>
      <c r="C36" s="4"/>
      <c r="D36" s="4"/>
      <c r="E36" s="4"/>
      <c r="AP36" s="2"/>
      <c r="AQ36" s="2"/>
      <c r="AR36" s="2"/>
      <c r="AS36" s="2"/>
      <c r="AT36" s="2"/>
      <c r="AU36" s="2"/>
      <c r="AV36" s="2"/>
      <c r="AW36" s="2"/>
      <c r="AX36" s="2"/>
    </row>
    <row r="37" spans="1:50" ht="12.75" customHeight="1" x14ac:dyDescent="0.15">
      <c r="A37" s="4"/>
      <c r="B37" s="4"/>
      <c r="C37" s="4"/>
      <c r="D37" s="4"/>
      <c r="E37" s="4"/>
      <c r="AP37" s="2"/>
      <c r="AQ37" s="2"/>
      <c r="AR37" s="2"/>
      <c r="AS37" s="2"/>
      <c r="AT37" s="2"/>
      <c r="AU37" s="2"/>
      <c r="AV37" s="2"/>
      <c r="AW37" s="2"/>
      <c r="AX37" s="2"/>
    </row>
    <row r="38" spans="1:50" ht="13.5" x14ac:dyDescent="0.15">
      <c r="AP38" s="2"/>
      <c r="AQ38" s="2"/>
      <c r="AR38" s="2"/>
      <c r="AS38" s="2"/>
      <c r="AT38" s="2"/>
      <c r="AU38" s="2"/>
      <c r="AV38" s="2"/>
      <c r="AW38" s="2"/>
      <c r="AX38" s="2"/>
    </row>
  </sheetData>
  <mergeCells count="144">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B32:AC3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s>
  <phoneticPr fontId="2"/>
  <dataValidations count="6">
    <dataValidation type="list" allowBlank="1" showInputMessage="1" showErrorMessage="1" sqref="A10:J10" xr:uid="{00000000-0002-0000-0900-000000000000}">
      <formula1>$AM$7:$AM$14</formula1>
    </dataValidation>
    <dataValidation type="list" allowBlank="1" showInputMessage="1" showErrorMessage="1" sqref="A7:J7" xr:uid="{00000000-0002-0000-0900-000001000000}">
      <formula1>$AI$7:$AI$10</formula1>
    </dataValidation>
    <dataValidation type="list" allowBlank="1" showInputMessage="1" showErrorMessage="1" sqref="D19:G19 D16:G16 D22:G22 D25:G25" xr:uid="{00000000-0002-0000-0900-000002000000}">
      <formula1>$AK$16:$AK$19</formula1>
    </dataValidation>
    <dataValidation type="list" allowBlank="1" showInputMessage="1" showErrorMessage="1" sqref="A8:J8" xr:uid="{00000000-0002-0000-0900-000003000000}">
      <formula1>$AK$7:$AK$8</formula1>
    </dataValidation>
    <dataValidation type="list" allowBlank="1" showInputMessage="1" showErrorMessage="1" sqref="B16:C16 B19:C19 B22:C22 B25:C25" xr:uid="{00000000-0002-0000-0900-000005000000}">
      <formula1>$AI$16:$AI$18</formula1>
    </dataValidation>
    <dataValidation type="list" allowBlank="1" showInputMessage="1" showErrorMessage="1" sqref="A9:J9" xr:uid="{2F59333C-7B5E-4AF6-99C1-61EDA6A8FD87}">
      <formula1>$AM$7:$AM$15</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F327-8871-4ADB-A59F-FF6311CFDB0F}">
  <sheetPr>
    <pageSetUpPr fitToPage="1"/>
  </sheetPr>
  <dimension ref="A1:AO37"/>
  <sheetViews>
    <sheetView showGridLines="0" view="pageBreakPreview" zoomScaleSheetLayoutView="10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5.375" style="3" customWidth="1"/>
    <col min="35" max="35" width="15" style="3" hidden="1" customWidth="1"/>
    <col min="36" max="36" width="4.625" style="3" hidden="1" customWidth="1"/>
    <col min="37" max="37" width="15.875" style="3" hidden="1" customWidth="1"/>
    <col min="38" max="38" width="4.625" style="3" hidden="1" customWidth="1"/>
    <col min="39" max="39" width="33" style="3" hidden="1" customWidth="1"/>
    <col min="40" max="40" width="5.125" style="3" hidden="1" customWidth="1"/>
    <col min="41" max="41" width="13" style="3" hidden="1" customWidth="1"/>
    <col min="42" max="42" width="13" style="3" customWidth="1"/>
    <col min="43" max="16384" width="13" style="3"/>
  </cols>
  <sheetData>
    <row r="1" spans="1:41" ht="18" customHeight="1" x14ac:dyDescent="0.15">
      <c r="AA1" s="3" t="s">
        <v>293</v>
      </c>
    </row>
    <row r="2" spans="1:41" ht="18" customHeight="1" x14ac:dyDescent="0.15">
      <c r="W2" s="685" t="s">
        <v>118</v>
      </c>
      <c r="X2" s="685"/>
      <c r="Y2" s="685"/>
      <c r="Z2" s="685"/>
      <c r="AA2" s="685"/>
      <c r="AB2" s="685"/>
      <c r="AC2" s="685"/>
    </row>
    <row r="3" spans="1:41" ht="19.7" customHeight="1" thickBot="1" x14ac:dyDescent="0.2">
      <c r="A3" s="97" t="s">
        <v>148</v>
      </c>
      <c r="B3" s="98"/>
      <c r="C3" s="98"/>
      <c r="D3" s="98"/>
      <c r="E3" s="98"/>
      <c r="F3" s="98"/>
      <c r="G3" s="98"/>
      <c r="H3" s="98"/>
      <c r="I3" s="98"/>
      <c r="J3" s="98"/>
      <c r="K3" s="98"/>
      <c r="L3" s="98"/>
      <c r="M3" s="99"/>
      <c r="N3" s="99"/>
      <c r="O3" s="99"/>
      <c r="P3" s="99" t="s">
        <v>191</v>
      </c>
      <c r="Q3" s="686" t="s">
        <v>200</v>
      </c>
      <c r="R3" s="686"/>
      <c r="S3" s="100" t="s">
        <v>192</v>
      </c>
      <c r="T3" s="99"/>
      <c r="U3" s="99"/>
      <c r="V3" s="99"/>
      <c r="W3" s="99"/>
      <c r="X3" s="687" t="s">
        <v>92</v>
      </c>
      <c r="Y3" s="687"/>
      <c r="Z3" s="687"/>
      <c r="AA3" s="687"/>
      <c r="AB3" s="687"/>
      <c r="AC3" s="98" t="s">
        <v>193</v>
      </c>
      <c r="AD3" s="98"/>
      <c r="AE3" s="98"/>
      <c r="AI3" s="3" t="s">
        <v>194</v>
      </c>
    </row>
    <row r="4" spans="1:41" s="2" customFormat="1" ht="19.7" customHeight="1" thickBot="1" x14ac:dyDescent="0.2">
      <c r="A4" s="678" t="s">
        <v>2</v>
      </c>
      <c r="B4" s="679"/>
      <c r="C4" s="465" t="s">
        <v>195</v>
      </c>
      <c r="D4" s="465"/>
      <c r="E4" s="465"/>
      <c r="F4" s="465"/>
      <c r="G4" s="465"/>
      <c r="H4" s="465"/>
      <c r="I4" s="465"/>
      <c r="J4" s="465"/>
      <c r="K4" s="465"/>
      <c r="L4" s="465"/>
      <c r="M4" s="465"/>
      <c r="N4" s="680" t="s">
        <v>196</v>
      </c>
      <c r="O4" s="688"/>
      <c r="P4" s="688"/>
      <c r="Q4" s="681"/>
      <c r="R4" s="469" t="s">
        <v>197</v>
      </c>
      <c r="S4" s="465"/>
      <c r="T4" s="465"/>
      <c r="U4" s="465"/>
      <c r="V4" s="465"/>
      <c r="W4" s="465"/>
      <c r="X4" s="465"/>
      <c r="Y4" s="465"/>
      <c r="Z4" s="36" t="s">
        <v>198</v>
      </c>
      <c r="AA4" s="470"/>
      <c r="AB4" s="470"/>
      <c r="AC4" s="47" t="s">
        <v>199</v>
      </c>
      <c r="AD4" s="3"/>
      <c r="AE4" s="3"/>
      <c r="AF4" s="3"/>
      <c r="AI4" s="2" t="s">
        <v>200</v>
      </c>
    </row>
    <row r="5" spans="1:41" s="2" customFormat="1" ht="19.7" customHeight="1" thickBot="1" x14ac:dyDescent="0.2">
      <c r="A5" s="678" t="s">
        <v>73</v>
      </c>
      <c r="B5" s="679"/>
      <c r="C5" s="469"/>
      <c r="D5" s="465"/>
      <c r="E5" s="465"/>
      <c r="F5" s="465"/>
      <c r="G5" s="465"/>
      <c r="H5" s="465"/>
      <c r="I5" s="465"/>
      <c r="J5" s="465"/>
      <c r="K5" s="465"/>
      <c r="L5" s="465"/>
      <c r="M5" s="465"/>
      <c r="N5" s="680" t="s">
        <v>201</v>
      </c>
      <c r="O5" s="681"/>
      <c r="P5" s="469"/>
      <c r="Q5" s="465"/>
      <c r="R5" s="465"/>
      <c r="S5" s="465"/>
      <c r="T5" s="465"/>
      <c r="U5" s="606"/>
      <c r="V5" s="682" t="s">
        <v>80</v>
      </c>
      <c r="W5" s="683"/>
      <c r="X5" s="683"/>
      <c r="Y5" s="684"/>
      <c r="Z5" s="610"/>
      <c r="AA5" s="470"/>
      <c r="AB5" s="470"/>
      <c r="AC5" s="48" t="s">
        <v>202</v>
      </c>
      <c r="AD5" s="3"/>
      <c r="AE5" s="3"/>
      <c r="AF5" s="3"/>
      <c r="AI5" s="2" t="s">
        <v>92</v>
      </c>
    </row>
    <row r="6" spans="1:41" s="2" customFormat="1" ht="19.7" customHeight="1" thickBot="1" x14ac:dyDescent="0.2">
      <c r="A6" s="148" t="s">
        <v>187</v>
      </c>
      <c r="B6" s="149"/>
      <c r="C6" s="149"/>
      <c r="D6" s="149"/>
      <c r="E6" s="149"/>
      <c r="F6" s="149"/>
      <c r="G6" s="149"/>
      <c r="H6" s="149"/>
      <c r="I6" s="149"/>
      <c r="J6" s="149"/>
      <c r="K6" s="149"/>
      <c r="L6" s="149"/>
      <c r="M6" s="149"/>
      <c r="N6" s="149"/>
      <c r="O6" s="149"/>
      <c r="P6" s="149"/>
      <c r="Q6" s="149"/>
      <c r="R6" s="149"/>
      <c r="S6" s="149"/>
      <c r="T6" s="149"/>
      <c r="U6" s="149"/>
      <c r="V6" s="149"/>
      <c r="W6" s="149"/>
      <c r="X6" s="149"/>
      <c r="Y6" s="149"/>
      <c r="Z6" s="680" t="s">
        <v>100</v>
      </c>
      <c r="AA6" s="688"/>
      <c r="AB6" s="688"/>
      <c r="AC6" s="689"/>
      <c r="AD6" s="3"/>
      <c r="AE6" s="3"/>
      <c r="AF6" s="3"/>
    </row>
    <row r="7" spans="1:41" s="2" customFormat="1" ht="19.7" customHeight="1" x14ac:dyDescent="0.15">
      <c r="A7" s="690" t="s">
        <v>92</v>
      </c>
      <c r="B7" s="691"/>
      <c r="C7" s="691"/>
      <c r="D7" s="691"/>
      <c r="E7" s="691"/>
      <c r="F7" s="691"/>
      <c r="G7" s="691"/>
      <c r="H7" s="691"/>
      <c r="I7" s="691"/>
      <c r="J7" s="691"/>
      <c r="K7" s="70" t="s">
        <v>203</v>
      </c>
      <c r="L7" s="71"/>
      <c r="M7" s="71"/>
      <c r="N7" s="476"/>
      <c r="O7" s="476"/>
      <c r="P7" s="476"/>
      <c r="Q7" s="476"/>
      <c r="R7" s="70" t="s">
        <v>94</v>
      </c>
      <c r="S7" s="72"/>
      <c r="T7" s="73"/>
      <c r="U7" s="73"/>
      <c r="V7" s="73"/>
      <c r="W7" s="476"/>
      <c r="X7" s="476"/>
      <c r="Y7" s="74" t="s">
        <v>202</v>
      </c>
      <c r="Z7" s="692">
        <f>IF($Q$3="有",VLOOKUP(A7,$AI$7:$AJ$9,2,FALSE)*0.8,VLOOKUP(A7,$AI$7:$AJ$9,2,FALSE))</f>
        <v>0</v>
      </c>
      <c r="AA7" s="693"/>
      <c r="AB7" s="694">
        <f>SUM(Z7:AA10)</f>
        <v>0</v>
      </c>
      <c r="AC7" s="695"/>
      <c r="AD7" s="3"/>
      <c r="AE7" s="3"/>
      <c r="AF7" s="3"/>
      <c r="AI7" s="61" t="s">
        <v>155</v>
      </c>
      <c r="AJ7" s="58">
        <v>2</v>
      </c>
      <c r="AK7" s="102" t="s">
        <v>179</v>
      </c>
      <c r="AL7" s="58">
        <v>1</v>
      </c>
      <c r="AM7" s="102" t="s">
        <v>206</v>
      </c>
      <c r="AN7" s="58">
        <v>1</v>
      </c>
      <c r="AO7" s="62" t="s">
        <v>207</v>
      </c>
    </row>
    <row r="8" spans="1:41" s="2" customFormat="1" ht="19.7" customHeight="1" x14ac:dyDescent="0.15">
      <c r="A8" s="700" t="s">
        <v>92</v>
      </c>
      <c r="B8" s="701"/>
      <c r="C8" s="701"/>
      <c r="D8" s="701"/>
      <c r="E8" s="701"/>
      <c r="F8" s="701"/>
      <c r="G8" s="701"/>
      <c r="H8" s="701"/>
      <c r="I8" s="701"/>
      <c r="J8" s="701"/>
      <c r="K8" s="43" t="s">
        <v>203</v>
      </c>
      <c r="L8" s="46"/>
      <c r="M8" s="46"/>
      <c r="N8" s="487"/>
      <c r="O8" s="487"/>
      <c r="P8" s="487"/>
      <c r="Q8" s="487"/>
      <c r="R8" s="43" t="s">
        <v>94</v>
      </c>
      <c r="S8" s="54"/>
      <c r="T8" s="42"/>
      <c r="U8" s="42"/>
      <c r="V8" s="42"/>
      <c r="W8" s="487"/>
      <c r="X8" s="487"/>
      <c r="Y8" s="44" t="s">
        <v>202</v>
      </c>
      <c r="Z8" s="702">
        <f>IF($Q$3="有",VLOOKUP(A8,$AK$7:$AL$8,2,FALSE)*0.8,VLOOKUP(A8,$AK$7:$AL$8,2,FALSE))</f>
        <v>0</v>
      </c>
      <c r="AA8" s="703"/>
      <c r="AB8" s="696"/>
      <c r="AC8" s="697"/>
      <c r="AD8" s="3"/>
      <c r="AE8" s="3"/>
      <c r="AF8" s="3"/>
      <c r="AI8" s="102" t="s">
        <v>210</v>
      </c>
      <c r="AJ8" s="58">
        <v>1</v>
      </c>
      <c r="AK8" s="101" t="s">
        <v>92</v>
      </c>
      <c r="AL8" s="58">
        <v>0</v>
      </c>
      <c r="AM8" s="102" t="s">
        <v>208</v>
      </c>
      <c r="AN8" s="58">
        <v>1</v>
      </c>
      <c r="AO8" s="62" t="s">
        <v>209</v>
      </c>
    </row>
    <row r="9" spans="1:41" s="2" customFormat="1" ht="19.7" customHeight="1" x14ac:dyDescent="0.15">
      <c r="A9" s="706" t="s">
        <v>92</v>
      </c>
      <c r="B9" s="707"/>
      <c r="C9" s="707"/>
      <c r="D9" s="707"/>
      <c r="E9" s="707"/>
      <c r="F9" s="707"/>
      <c r="G9" s="707"/>
      <c r="H9" s="707"/>
      <c r="I9" s="707"/>
      <c r="J9" s="707"/>
      <c r="K9" s="43" t="s">
        <v>203</v>
      </c>
      <c r="L9" s="46"/>
      <c r="M9" s="46"/>
      <c r="N9" s="487"/>
      <c r="O9" s="487"/>
      <c r="P9" s="487"/>
      <c r="Q9" s="487"/>
      <c r="R9" s="43" t="s">
        <v>94</v>
      </c>
      <c r="S9" s="54"/>
      <c r="T9" s="42"/>
      <c r="U9" s="42"/>
      <c r="V9" s="42"/>
      <c r="W9" s="487"/>
      <c r="X9" s="487"/>
      <c r="Y9" s="44" t="s">
        <v>202</v>
      </c>
      <c r="Z9" s="702">
        <f>IF($Q$3="有",VLOOKUP(A9,$AM$7:$AN$13,2,FALSE)*0.8,VLOOKUP(A9,$AM$7:$AN$13,2,FALSE))</f>
        <v>0</v>
      </c>
      <c r="AA9" s="703"/>
      <c r="AB9" s="696"/>
      <c r="AC9" s="697"/>
      <c r="AD9" s="3"/>
      <c r="AE9" s="3"/>
      <c r="AF9" s="3"/>
      <c r="AI9" s="61" t="s">
        <v>92</v>
      </c>
      <c r="AJ9" s="58">
        <v>0</v>
      </c>
      <c r="AM9" s="66" t="s">
        <v>247</v>
      </c>
      <c r="AN9" s="2">
        <v>1</v>
      </c>
      <c r="AO9" s="62" t="s">
        <v>211</v>
      </c>
    </row>
    <row r="10" spans="1:41" s="2" customFormat="1" ht="19.7" customHeight="1" thickBot="1" x14ac:dyDescent="0.2">
      <c r="A10" s="708"/>
      <c r="B10" s="709"/>
      <c r="C10" s="709"/>
      <c r="D10" s="709"/>
      <c r="E10" s="709"/>
      <c r="F10" s="709"/>
      <c r="G10" s="709"/>
      <c r="H10" s="709"/>
      <c r="I10" s="709"/>
      <c r="J10" s="709"/>
      <c r="K10" s="43"/>
      <c r="L10" s="46"/>
      <c r="M10" s="46"/>
      <c r="N10" s="492"/>
      <c r="O10" s="492"/>
      <c r="P10" s="492"/>
      <c r="Q10" s="492"/>
      <c r="R10" s="55"/>
      <c r="S10" s="56"/>
      <c r="T10" s="57"/>
      <c r="U10" s="57"/>
      <c r="V10" s="57"/>
      <c r="W10" s="487"/>
      <c r="X10" s="487"/>
      <c r="Y10" s="44"/>
      <c r="Z10" s="702"/>
      <c r="AA10" s="703"/>
      <c r="AB10" s="698"/>
      <c r="AC10" s="699"/>
      <c r="AD10" s="3"/>
      <c r="AE10" s="3"/>
      <c r="AF10" s="3"/>
      <c r="AJ10" s="58"/>
      <c r="AM10" s="102" t="s">
        <v>149</v>
      </c>
      <c r="AN10" s="58">
        <v>1</v>
      </c>
      <c r="AO10" s="62" t="s">
        <v>212</v>
      </c>
    </row>
    <row r="11" spans="1:41" s="2" customFormat="1" ht="19.7" customHeight="1" thickBot="1" x14ac:dyDescent="0.2">
      <c r="A11" s="49" t="s">
        <v>265</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102" t="s">
        <v>205</v>
      </c>
      <c r="AN11" s="58">
        <v>1</v>
      </c>
      <c r="AO11" s="62" t="s">
        <v>154</v>
      </c>
    </row>
    <row r="12" spans="1:41" s="2" customFormat="1" ht="19.7" customHeight="1" x14ac:dyDescent="0.15">
      <c r="A12" s="740" t="s">
        <v>213</v>
      </c>
      <c r="B12" s="743" t="s">
        <v>214</v>
      </c>
      <c r="C12" s="744"/>
      <c r="D12" s="743" t="s">
        <v>87</v>
      </c>
      <c r="E12" s="745"/>
      <c r="F12" s="745"/>
      <c r="G12" s="744"/>
      <c r="H12" s="762" t="s">
        <v>16</v>
      </c>
      <c r="I12" s="763"/>
      <c r="J12" s="763"/>
      <c r="K12" s="763"/>
      <c r="L12" s="764"/>
      <c r="M12" s="771" t="s">
        <v>215</v>
      </c>
      <c r="N12" s="772"/>
      <c r="O12" s="772"/>
      <c r="P12" s="772"/>
      <c r="Q12" s="772"/>
      <c r="R12" s="773"/>
      <c r="S12" s="704" t="s">
        <v>17</v>
      </c>
      <c r="T12" s="704"/>
      <c r="U12" s="704"/>
      <c r="V12" s="704"/>
      <c r="W12" s="704"/>
      <c r="X12" s="704"/>
      <c r="Y12" s="704"/>
      <c r="Z12" s="704"/>
      <c r="AA12" s="710" t="s">
        <v>216</v>
      </c>
      <c r="AB12" s="711"/>
      <c r="AC12" s="712"/>
      <c r="AD12" s="5"/>
      <c r="AE12" s="5"/>
      <c r="AM12" s="102" t="s">
        <v>323</v>
      </c>
      <c r="AN12" s="58">
        <v>1</v>
      </c>
      <c r="AO12" s="62" t="s">
        <v>324</v>
      </c>
    </row>
    <row r="13" spans="1:41" s="2" customFormat="1" ht="19.7" customHeight="1" x14ac:dyDescent="0.15">
      <c r="A13" s="741"/>
      <c r="B13" s="713" t="s">
        <v>217</v>
      </c>
      <c r="C13" s="714"/>
      <c r="D13" s="715" t="s">
        <v>138</v>
      </c>
      <c r="E13" s="717"/>
      <c r="F13" s="717"/>
      <c r="G13" s="716"/>
      <c r="H13" s="765"/>
      <c r="I13" s="766"/>
      <c r="J13" s="766"/>
      <c r="K13" s="766"/>
      <c r="L13" s="767"/>
      <c r="M13" s="724" t="s">
        <v>218</v>
      </c>
      <c r="N13" s="725"/>
      <c r="O13" s="725"/>
      <c r="P13" s="725"/>
      <c r="Q13" s="725"/>
      <c r="R13" s="726"/>
      <c r="S13" s="730" t="s">
        <v>18</v>
      </c>
      <c r="T13" s="730"/>
      <c r="U13" s="730"/>
      <c r="V13" s="730"/>
      <c r="W13" s="730" t="s">
        <v>219</v>
      </c>
      <c r="X13" s="730"/>
      <c r="Y13" s="730"/>
      <c r="Z13" s="730"/>
      <c r="AA13" s="731" t="s">
        <v>220</v>
      </c>
      <c r="AB13" s="732"/>
      <c r="AC13" s="733"/>
      <c r="AD13" s="4"/>
      <c r="AE13" s="4"/>
      <c r="AM13" s="102" t="s">
        <v>92</v>
      </c>
      <c r="AN13" s="2">
        <v>0</v>
      </c>
      <c r="AO13" s="62" t="s">
        <v>92</v>
      </c>
    </row>
    <row r="14" spans="1:41" s="2" customFormat="1" ht="19.7" customHeight="1" x14ac:dyDescent="0.15">
      <c r="A14" s="741"/>
      <c r="B14" s="713"/>
      <c r="C14" s="714"/>
      <c r="D14" s="718"/>
      <c r="E14" s="719"/>
      <c r="F14" s="719"/>
      <c r="G14" s="720"/>
      <c r="H14" s="765"/>
      <c r="I14" s="766"/>
      <c r="J14" s="766"/>
      <c r="K14" s="766"/>
      <c r="L14" s="767"/>
      <c r="M14" s="727"/>
      <c r="N14" s="728"/>
      <c r="O14" s="728"/>
      <c r="P14" s="728"/>
      <c r="Q14" s="728"/>
      <c r="R14" s="729"/>
      <c r="S14" s="730"/>
      <c r="T14" s="730"/>
      <c r="U14" s="730"/>
      <c r="V14" s="730"/>
      <c r="W14" s="730" t="s">
        <v>221</v>
      </c>
      <c r="X14" s="730"/>
      <c r="Y14" s="730"/>
      <c r="Z14" s="730"/>
      <c r="AA14" s="731" t="s">
        <v>222</v>
      </c>
      <c r="AB14" s="732"/>
      <c r="AC14" s="733"/>
      <c r="AD14" s="4"/>
      <c r="AE14" s="4"/>
    </row>
    <row r="15" spans="1:41" s="2" customFormat="1" ht="19.7" customHeight="1" thickBot="1" x14ac:dyDescent="0.2">
      <c r="A15" s="742"/>
      <c r="B15" s="715"/>
      <c r="C15" s="716"/>
      <c r="D15" s="721"/>
      <c r="E15" s="722"/>
      <c r="F15" s="722"/>
      <c r="G15" s="723"/>
      <c r="H15" s="768"/>
      <c r="I15" s="769"/>
      <c r="J15" s="769"/>
      <c r="K15" s="769"/>
      <c r="L15" s="770"/>
      <c r="M15" s="734" t="s">
        <v>223</v>
      </c>
      <c r="N15" s="735"/>
      <c r="O15" s="735"/>
      <c r="P15" s="735"/>
      <c r="Q15" s="735"/>
      <c r="R15" s="736"/>
      <c r="S15" s="705"/>
      <c r="T15" s="705"/>
      <c r="U15" s="705"/>
      <c r="V15" s="705"/>
      <c r="W15" s="705" t="s">
        <v>224</v>
      </c>
      <c r="X15" s="705"/>
      <c r="Y15" s="705"/>
      <c r="Z15" s="705"/>
      <c r="AA15" s="737" t="s">
        <v>24</v>
      </c>
      <c r="AB15" s="738"/>
      <c r="AC15" s="739"/>
      <c r="AD15" s="41"/>
      <c r="AE15" s="41"/>
    </row>
    <row r="16" spans="1:41" s="2" customFormat="1" ht="19.7" customHeight="1" x14ac:dyDescent="0.15">
      <c r="A16" s="783" t="s">
        <v>225</v>
      </c>
      <c r="B16" s="804" t="s">
        <v>32</v>
      </c>
      <c r="C16" s="805"/>
      <c r="D16" s="806" t="s">
        <v>139</v>
      </c>
      <c r="E16" s="807"/>
      <c r="F16" s="807"/>
      <c r="G16" s="804"/>
      <c r="H16" s="746" t="s">
        <v>263</v>
      </c>
      <c r="I16" s="746"/>
      <c r="J16" s="746"/>
      <c r="K16" s="746"/>
      <c r="L16" s="746"/>
      <c r="M16" s="808" t="s">
        <v>226</v>
      </c>
      <c r="N16" s="808"/>
      <c r="O16" s="808"/>
      <c r="P16" s="808"/>
      <c r="Q16" s="808"/>
      <c r="R16" s="808"/>
      <c r="S16" s="746" t="s">
        <v>227</v>
      </c>
      <c r="T16" s="746"/>
      <c r="U16" s="746"/>
      <c r="V16" s="746"/>
      <c r="W16" s="749" t="s">
        <v>228</v>
      </c>
      <c r="X16" s="749"/>
      <c r="Y16" s="749"/>
      <c r="Z16" s="749"/>
      <c r="AA16" s="510" t="s">
        <v>242</v>
      </c>
      <c r="AB16" s="511"/>
      <c r="AC16" s="512"/>
      <c r="AD16" s="4"/>
      <c r="AE16" s="4"/>
      <c r="AI16" s="104" t="s">
        <v>32</v>
      </c>
      <c r="AJ16" s="105">
        <v>1</v>
      </c>
      <c r="AK16" s="105" t="s">
        <v>83</v>
      </c>
      <c r="AL16" s="106">
        <v>1</v>
      </c>
    </row>
    <row r="17" spans="1:40" s="2" customFormat="1" ht="19.7" customHeight="1" x14ac:dyDescent="0.15">
      <c r="A17" s="784"/>
      <c r="B17" s="750" t="s">
        <v>229</v>
      </c>
      <c r="C17" s="751"/>
      <c r="D17" s="751"/>
      <c r="E17" s="751"/>
      <c r="F17" s="751"/>
      <c r="G17" s="752"/>
      <c r="H17" s="747"/>
      <c r="I17" s="747"/>
      <c r="J17" s="747"/>
      <c r="K17" s="747"/>
      <c r="L17" s="747"/>
      <c r="M17" s="753" t="s">
        <v>230</v>
      </c>
      <c r="N17" s="753"/>
      <c r="O17" s="753"/>
      <c r="P17" s="753"/>
      <c r="Q17" s="753"/>
      <c r="R17" s="753"/>
      <c r="S17" s="747"/>
      <c r="T17" s="747"/>
      <c r="U17" s="747"/>
      <c r="V17" s="747"/>
      <c r="W17" s="754" t="s">
        <v>231</v>
      </c>
      <c r="X17" s="754"/>
      <c r="Y17" s="754"/>
      <c r="Z17" s="754"/>
      <c r="AA17" s="516" t="s">
        <v>243</v>
      </c>
      <c r="AB17" s="517"/>
      <c r="AC17" s="518"/>
      <c r="AD17" s="4"/>
      <c r="AE17" s="4"/>
      <c r="AI17" s="104" t="s">
        <v>143</v>
      </c>
      <c r="AJ17" s="105">
        <v>0.8</v>
      </c>
      <c r="AK17" s="105" t="s">
        <v>139</v>
      </c>
      <c r="AL17" s="106">
        <v>1</v>
      </c>
    </row>
    <row r="18" spans="1:40" s="2" customFormat="1" ht="19.7" customHeight="1" thickBot="1" x14ac:dyDescent="0.2">
      <c r="A18" s="803"/>
      <c r="B18" s="755">
        <f>VLOOKUP(B16,$AI$16:$AJ$18,2,FALSE)</f>
        <v>1</v>
      </c>
      <c r="C18" s="756"/>
      <c r="D18" s="757">
        <f>VLOOKUP(D16,$AK$16:$AL$19,2,FALSE)</f>
        <v>1</v>
      </c>
      <c r="E18" s="758"/>
      <c r="F18" s="758"/>
      <c r="G18" s="755"/>
      <c r="H18" s="748"/>
      <c r="I18" s="748"/>
      <c r="J18" s="748"/>
      <c r="K18" s="748"/>
      <c r="L18" s="748"/>
      <c r="M18" s="759" t="s">
        <v>136</v>
      </c>
      <c r="N18" s="759"/>
      <c r="O18" s="759"/>
      <c r="P18" s="759"/>
      <c r="Q18" s="759"/>
      <c r="R18" s="759"/>
      <c r="S18" s="748"/>
      <c r="T18" s="748"/>
      <c r="U18" s="748"/>
      <c r="V18" s="748"/>
      <c r="W18" s="760">
        <v>8500</v>
      </c>
      <c r="X18" s="761"/>
      <c r="Y18" s="761"/>
      <c r="Z18" s="107" t="s">
        <v>232</v>
      </c>
      <c r="AA18" s="523" t="s">
        <v>244</v>
      </c>
      <c r="AB18" s="524"/>
      <c r="AC18" s="525"/>
      <c r="AD18" s="41"/>
      <c r="AE18" s="41"/>
      <c r="AI18" s="3" t="s">
        <v>40</v>
      </c>
      <c r="AJ18" s="3"/>
      <c r="AK18" s="105" t="s">
        <v>233</v>
      </c>
      <c r="AL18" s="106">
        <v>0.8</v>
      </c>
    </row>
    <row r="19" spans="1:40" s="2" customFormat="1" ht="19.7" customHeight="1" thickTop="1" x14ac:dyDescent="0.15">
      <c r="A19" s="783">
        <v>1</v>
      </c>
      <c r="B19" s="786" t="s">
        <v>40</v>
      </c>
      <c r="C19" s="787"/>
      <c r="D19" s="788" t="s">
        <v>40</v>
      </c>
      <c r="E19" s="789"/>
      <c r="F19" s="789"/>
      <c r="G19" s="790"/>
      <c r="H19" s="791"/>
      <c r="I19" s="791"/>
      <c r="J19" s="791"/>
      <c r="K19" s="791"/>
      <c r="L19" s="791"/>
      <c r="M19" s="794"/>
      <c r="N19" s="794"/>
      <c r="O19" s="794"/>
      <c r="P19" s="794"/>
      <c r="Q19" s="794"/>
      <c r="R19" s="794"/>
      <c r="S19" s="791"/>
      <c r="T19" s="791"/>
      <c r="U19" s="791"/>
      <c r="V19" s="791"/>
      <c r="W19" s="774" t="s">
        <v>234</v>
      </c>
      <c r="X19" s="774"/>
      <c r="Y19" s="774"/>
      <c r="Z19" s="774"/>
      <c r="AA19" s="775" t="s">
        <v>235</v>
      </c>
      <c r="AB19" s="776"/>
      <c r="AC19" s="777"/>
      <c r="AD19" s="4"/>
      <c r="AE19" s="4"/>
      <c r="AF19" s="4"/>
      <c r="AK19" s="3" t="s">
        <v>40</v>
      </c>
      <c r="AL19" s="3"/>
    </row>
    <row r="20" spans="1:40" s="2" customFormat="1" ht="19.7" customHeight="1" x14ac:dyDescent="0.15">
      <c r="A20" s="784"/>
      <c r="B20" s="750" t="s">
        <v>229</v>
      </c>
      <c r="C20" s="751"/>
      <c r="D20" s="751"/>
      <c r="E20" s="751"/>
      <c r="F20" s="751"/>
      <c r="G20" s="752"/>
      <c r="H20" s="792"/>
      <c r="I20" s="792"/>
      <c r="J20" s="792"/>
      <c r="K20" s="792"/>
      <c r="L20" s="792"/>
      <c r="M20" s="778"/>
      <c r="N20" s="778"/>
      <c r="O20" s="778"/>
      <c r="P20" s="778"/>
      <c r="Q20" s="778"/>
      <c r="R20" s="778"/>
      <c r="S20" s="792"/>
      <c r="T20" s="792"/>
      <c r="U20" s="792"/>
      <c r="V20" s="792"/>
      <c r="W20" s="779" t="s">
        <v>236</v>
      </c>
      <c r="X20" s="779"/>
      <c r="Y20" s="779"/>
      <c r="Z20" s="779"/>
      <c r="AA20" s="780" t="s">
        <v>235</v>
      </c>
      <c r="AB20" s="781"/>
      <c r="AC20" s="782"/>
      <c r="AD20" s="4"/>
      <c r="AE20" s="4"/>
      <c r="AF20" s="4"/>
    </row>
    <row r="21" spans="1:40" s="2" customFormat="1" ht="19.7" customHeight="1" x14ac:dyDescent="0.15">
      <c r="A21" s="785"/>
      <c r="B21" s="795">
        <f>VLOOKUP(B19,$AI$16:$AJ$18,2,FALSE)</f>
        <v>0</v>
      </c>
      <c r="C21" s="795"/>
      <c r="D21" s="796">
        <f>VLOOKUP(D19,$AK$16:$AL$19,2,FALSE)</f>
        <v>0</v>
      </c>
      <c r="E21" s="797"/>
      <c r="F21" s="797"/>
      <c r="G21" s="798"/>
      <c r="H21" s="793"/>
      <c r="I21" s="793"/>
      <c r="J21" s="793"/>
      <c r="K21" s="793"/>
      <c r="L21" s="793"/>
      <c r="M21" s="799"/>
      <c r="N21" s="799"/>
      <c r="O21" s="799"/>
      <c r="P21" s="799"/>
      <c r="Q21" s="799"/>
      <c r="R21" s="799"/>
      <c r="S21" s="793"/>
      <c r="T21" s="793"/>
      <c r="U21" s="793"/>
      <c r="V21" s="793"/>
      <c r="W21" s="800"/>
      <c r="X21" s="801"/>
      <c r="Y21" s="801"/>
      <c r="Z21" s="108" t="s">
        <v>232</v>
      </c>
      <c r="AA21" s="267" t="s">
        <v>235</v>
      </c>
      <c r="AB21" s="268"/>
      <c r="AC21" s="802"/>
      <c r="AD21" s="41"/>
      <c r="AE21" s="41"/>
      <c r="AF21" s="41"/>
    </row>
    <row r="22" spans="1:40" s="2" customFormat="1" ht="19.7" customHeight="1" x14ac:dyDescent="0.15">
      <c r="A22" s="784">
        <v>2</v>
      </c>
      <c r="B22" s="809" t="s">
        <v>40</v>
      </c>
      <c r="C22" s="810"/>
      <c r="D22" s="811" t="s">
        <v>40</v>
      </c>
      <c r="E22" s="812"/>
      <c r="F22" s="812"/>
      <c r="G22" s="813"/>
      <c r="H22" s="792"/>
      <c r="I22" s="792"/>
      <c r="J22" s="792"/>
      <c r="K22" s="792"/>
      <c r="L22" s="792"/>
      <c r="M22" s="778"/>
      <c r="N22" s="778"/>
      <c r="O22" s="778"/>
      <c r="P22" s="778"/>
      <c r="Q22" s="778"/>
      <c r="R22" s="778"/>
      <c r="S22" s="792"/>
      <c r="T22" s="792"/>
      <c r="U22" s="792"/>
      <c r="V22" s="792"/>
      <c r="W22" s="814" t="s">
        <v>234</v>
      </c>
      <c r="X22" s="814"/>
      <c r="Y22" s="814"/>
      <c r="Z22" s="814"/>
      <c r="AA22" s="780" t="s">
        <v>235</v>
      </c>
      <c r="AB22" s="781"/>
      <c r="AC22" s="782"/>
      <c r="AD22" s="4"/>
      <c r="AE22" s="4"/>
      <c r="AF22" s="4"/>
    </row>
    <row r="23" spans="1:40" s="2" customFormat="1" ht="19.7" customHeight="1" x14ac:dyDescent="0.15">
      <c r="A23" s="784"/>
      <c r="B23" s="750" t="s">
        <v>229</v>
      </c>
      <c r="C23" s="751"/>
      <c r="D23" s="751"/>
      <c r="E23" s="751"/>
      <c r="F23" s="751"/>
      <c r="G23" s="752"/>
      <c r="H23" s="792"/>
      <c r="I23" s="792"/>
      <c r="J23" s="792"/>
      <c r="K23" s="792"/>
      <c r="L23" s="792"/>
      <c r="M23" s="778"/>
      <c r="N23" s="778"/>
      <c r="O23" s="778"/>
      <c r="P23" s="778"/>
      <c r="Q23" s="778"/>
      <c r="R23" s="778"/>
      <c r="S23" s="792"/>
      <c r="T23" s="792"/>
      <c r="U23" s="792"/>
      <c r="V23" s="792"/>
      <c r="W23" s="779" t="s">
        <v>236</v>
      </c>
      <c r="X23" s="779"/>
      <c r="Y23" s="779"/>
      <c r="Z23" s="779"/>
      <c r="AA23" s="780" t="s">
        <v>235</v>
      </c>
      <c r="AB23" s="781"/>
      <c r="AC23" s="782"/>
      <c r="AD23" s="4"/>
      <c r="AE23" s="4"/>
      <c r="AF23" s="4"/>
    </row>
    <row r="24" spans="1:40" s="2" customFormat="1" ht="19.7" customHeight="1" x14ac:dyDescent="0.15">
      <c r="A24" s="784"/>
      <c r="B24" s="795">
        <f>VLOOKUP(B22,$AI$16:$AJ$18,2,FALSE)</f>
        <v>0</v>
      </c>
      <c r="C24" s="795"/>
      <c r="D24" s="815">
        <f>VLOOKUP(D22,$AK$16:$AL$19,2,FALSE)</f>
        <v>0</v>
      </c>
      <c r="E24" s="816"/>
      <c r="F24" s="816"/>
      <c r="G24" s="817"/>
      <c r="H24" s="792"/>
      <c r="I24" s="792"/>
      <c r="J24" s="792"/>
      <c r="K24" s="792"/>
      <c r="L24" s="792"/>
      <c r="M24" s="778"/>
      <c r="N24" s="778"/>
      <c r="O24" s="778"/>
      <c r="P24" s="778"/>
      <c r="Q24" s="778"/>
      <c r="R24" s="778"/>
      <c r="S24" s="792"/>
      <c r="T24" s="792"/>
      <c r="U24" s="792"/>
      <c r="V24" s="792"/>
      <c r="W24" s="818"/>
      <c r="X24" s="819"/>
      <c r="Y24" s="819"/>
      <c r="Z24" s="109" t="s">
        <v>232</v>
      </c>
      <c r="AA24" s="780" t="s">
        <v>235</v>
      </c>
      <c r="AB24" s="781"/>
      <c r="AC24" s="782"/>
      <c r="AD24" s="41"/>
      <c r="AE24" s="41"/>
      <c r="AF24" s="41"/>
    </row>
    <row r="25" spans="1:40" s="2" customFormat="1" ht="19.7" customHeight="1" x14ac:dyDescent="0.15">
      <c r="A25" s="784">
        <v>3</v>
      </c>
      <c r="B25" s="809" t="s">
        <v>40</v>
      </c>
      <c r="C25" s="810"/>
      <c r="D25" s="811" t="s">
        <v>40</v>
      </c>
      <c r="E25" s="812"/>
      <c r="F25" s="812"/>
      <c r="G25" s="813"/>
      <c r="H25" s="792"/>
      <c r="I25" s="792"/>
      <c r="J25" s="792"/>
      <c r="K25" s="792"/>
      <c r="L25" s="792"/>
      <c r="M25" s="778"/>
      <c r="N25" s="778"/>
      <c r="O25" s="778"/>
      <c r="P25" s="778"/>
      <c r="Q25" s="778"/>
      <c r="R25" s="778"/>
      <c r="S25" s="792"/>
      <c r="T25" s="792"/>
      <c r="U25" s="792"/>
      <c r="V25" s="792"/>
      <c r="W25" s="814" t="s">
        <v>234</v>
      </c>
      <c r="X25" s="814"/>
      <c r="Y25" s="814"/>
      <c r="Z25" s="814"/>
      <c r="AA25" s="780" t="s">
        <v>235</v>
      </c>
      <c r="AB25" s="781"/>
      <c r="AC25" s="782"/>
      <c r="AD25" s="4"/>
      <c r="AE25" s="4"/>
      <c r="AF25" s="4"/>
    </row>
    <row r="26" spans="1:40" s="2" customFormat="1" ht="19.7" customHeight="1" x14ac:dyDescent="0.15">
      <c r="A26" s="784"/>
      <c r="B26" s="750" t="s">
        <v>229</v>
      </c>
      <c r="C26" s="751"/>
      <c r="D26" s="751"/>
      <c r="E26" s="751"/>
      <c r="F26" s="751"/>
      <c r="G26" s="752"/>
      <c r="H26" s="792"/>
      <c r="I26" s="792"/>
      <c r="J26" s="792"/>
      <c r="K26" s="792"/>
      <c r="L26" s="792"/>
      <c r="M26" s="778"/>
      <c r="N26" s="778"/>
      <c r="O26" s="778"/>
      <c r="P26" s="778"/>
      <c r="Q26" s="778"/>
      <c r="R26" s="778"/>
      <c r="S26" s="792"/>
      <c r="T26" s="792"/>
      <c r="U26" s="792"/>
      <c r="V26" s="792"/>
      <c r="W26" s="779" t="s">
        <v>236</v>
      </c>
      <c r="X26" s="779"/>
      <c r="Y26" s="779"/>
      <c r="Z26" s="779"/>
      <c r="AA26" s="780" t="s">
        <v>235</v>
      </c>
      <c r="AB26" s="781"/>
      <c r="AC26" s="782"/>
      <c r="AD26" s="4"/>
      <c r="AE26" s="4"/>
      <c r="AF26" s="4"/>
    </row>
    <row r="27" spans="1:40" s="2" customFormat="1" ht="19.7" customHeight="1" thickBot="1" x14ac:dyDescent="0.2">
      <c r="A27" s="784"/>
      <c r="B27" s="795">
        <f>VLOOKUP(B25,$AI$16:$AJ$18,2,FALSE)</f>
        <v>0</v>
      </c>
      <c r="C27" s="795"/>
      <c r="D27" s="815">
        <f>VLOOKUP(D25,$AK$16:$AL$19,2,FALSE)</f>
        <v>0</v>
      </c>
      <c r="E27" s="816"/>
      <c r="F27" s="816"/>
      <c r="G27" s="817"/>
      <c r="H27" s="792"/>
      <c r="I27" s="792"/>
      <c r="J27" s="792"/>
      <c r="K27" s="792"/>
      <c r="L27" s="792"/>
      <c r="M27" s="778"/>
      <c r="N27" s="778"/>
      <c r="O27" s="778"/>
      <c r="P27" s="778"/>
      <c r="Q27" s="778"/>
      <c r="R27" s="778"/>
      <c r="S27" s="792"/>
      <c r="T27" s="792"/>
      <c r="U27" s="792"/>
      <c r="V27" s="792"/>
      <c r="W27" s="818"/>
      <c r="X27" s="819"/>
      <c r="Y27" s="819"/>
      <c r="Z27" s="109" t="s">
        <v>232</v>
      </c>
      <c r="AA27" s="780" t="s">
        <v>235</v>
      </c>
      <c r="AB27" s="781"/>
      <c r="AC27" s="782"/>
      <c r="AD27" s="41"/>
      <c r="AE27" s="41"/>
      <c r="AF27" s="41"/>
    </row>
    <row r="28" spans="1:40" s="2" customFormat="1" ht="19.7" customHeight="1" x14ac:dyDescent="0.15">
      <c r="A28" s="836" t="s">
        <v>101</v>
      </c>
      <c r="B28" s="838" t="s">
        <v>237</v>
      </c>
      <c r="C28" s="838"/>
      <c r="D28" s="838"/>
      <c r="E28" s="838"/>
      <c r="F28" s="838" t="s">
        <v>97</v>
      </c>
      <c r="G28" s="838"/>
      <c r="H28" s="838"/>
      <c r="I28" s="838"/>
      <c r="J28" s="839" t="s">
        <v>98</v>
      </c>
      <c r="K28" s="839"/>
      <c r="L28" s="839"/>
      <c r="M28" s="839"/>
      <c r="N28" s="839"/>
      <c r="O28" s="839"/>
      <c r="P28" s="839"/>
      <c r="Q28" s="839"/>
      <c r="R28" s="839"/>
      <c r="S28" s="839"/>
      <c r="T28" s="839"/>
      <c r="U28" s="839"/>
      <c r="V28" s="839" t="s">
        <v>102</v>
      </c>
      <c r="W28" s="839"/>
      <c r="X28" s="839"/>
      <c r="Y28" s="839"/>
      <c r="Z28" s="743" t="s">
        <v>137</v>
      </c>
      <c r="AA28" s="745"/>
      <c r="AB28" s="745"/>
      <c r="AC28" s="840"/>
      <c r="AD28" s="41"/>
      <c r="AE28" s="41"/>
    </row>
    <row r="29" spans="1:40" s="2" customFormat="1" ht="19.7" customHeight="1" x14ac:dyDescent="0.15">
      <c r="A29" s="837"/>
      <c r="B29" s="829" t="s">
        <v>95</v>
      </c>
      <c r="C29" s="829"/>
      <c r="D29" s="830">
        <v>2</v>
      </c>
      <c r="E29" s="831"/>
      <c r="F29" s="829" t="s">
        <v>95</v>
      </c>
      <c r="G29" s="829"/>
      <c r="H29" s="830">
        <v>2</v>
      </c>
      <c r="I29" s="831"/>
      <c r="J29" s="829" t="s">
        <v>95</v>
      </c>
      <c r="K29" s="829"/>
      <c r="L29" s="830">
        <v>2</v>
      </c>
      <c r="M29" s="831"/>
      <c r="N29" s="829"/>
      <c r="O29" s="829"/>
      <c r="P29" s="830"/>
      <c r="Q29" s="831"/>
      <c r="R29" s="829"/>
      <c r="S29" s="829"/>
      <c r="T29" s="830"/>
      <c r="U29" s="831"/>
      <c r="V29" s="832">
        <f>SUM(B30:U31)</f>
        <v>0</v>
      </c>
      <c r="W29" s="832"/>
      <c r="X29" s="832"/>
      <c r="Y29" s="832"/>
      <c r="Z29" s="833">
        <f>AB7+V29</f>
        <v>0</v>
      </c>
      <c r="AA29" s="834"/>
      <c r="AB29" s="834"/>
      <c r="AC29" s="835"/>
      <c r="AD29" s="41"/>
      <c r="AE29" s="41"/>
      <c r="AI29" s="3"/>
      <c r="AJ29" s="3"/>
    </row>
    <row r="30" spans="1:40" s="2" customFormat="1" ht="18" customHeight="1" x14ac:dyDescent="0.15">
      <c r="A30" s="837"/>
      <c r="B30" s="820">
        <f>ROUND(IF($Q$3="有",D29*B21*D21*0.8,D29*B21*D21),2)</f>
        <v>0</v>
      </c>
      <c r="C30" s="820"/>
      <c r="D30" s="820"/>
      <c r="E30" s="820"/>
      <c r="F30" s="820">
        <f>ROUND(IF($Q$3="有",H29*B24*D24*0.8,H29*B24*D24),2)</f>
        <v>0</v>
      </c>
      <c r="G30" s="820"/>
      <c r="H30" s="820"/>
      <c r="I30" s="820"/>
      <c r="J30" s="820">
        <f>ROUND(IF($Q$3="有",L29*B27*D27*0.8,L29*B27*D27),2)</f>
        <v>0</v>
      </c>
      <c r="K30" s="820"/>
      <c r="L30" s="820"/>
      <c r="M30" s="820"/>
      <c r="N30" s="820"/>
      <c r="O30" s="820"/>
      <c r="P30" s="820"/>
      <c r="Q30" s="820"/>
      <c r="R30" s="820"/>
      <c r="S30" s="820"/>
      <c r="T30" s="820"/>
      <c r="U30" s="820"/>
      <c r="V30" s="832"/>
      <c r="W30" s="832"/>
      <c r="X30" s="832"/>
      <c r="Y30" s="832"/>
      <c r="Z30" s="833"/>
      <c r="AA30" s="834"/>
      <c r="AB30" s="834"/>
      <c r="AC30" s="835"/>
      <c r="AD30" s="41"/>
      <c r="AE30" s="41"/>
      <c r="AI30" s="3"/>
      <c r="AJ30" s="3"/>
    </row>
    <row r="31" spans="1:40" s="2" customFormat="1" ht="18" customHeight="1" x14ac:dyDescent="0.15">
      <c r="A31" s="837"/>
      <c r="B31" s="820"/>
      <c r="C31" s="820"/>
      <c r="D31" s="820"/>
      <c r="E31" s="820"/>
      <c r="F31" s="820"/>
      <c r="G31" s="820"/>
      <c r="H31" s="820"/>
      <c r="I31" s="820"/>
      <c r="J31" s="820"/>
      <c r="K31" s="820"/>
      <c r="L31" s="820"/>
      <c r="M31" s="820"/>
      <c r="N31" s="820"/>
      <c r="O31" s="820"/>
      <c r="P31" s="820"/>
      <c r="Q31" s="820"/>
      <c r="R31" s="820"/>
      <c r="S31" s="820"/>
      <c r="T31" s="820"/>
      <c r="U31" s="820"/>
      <c r="V31" s="832"/>
      <c r="W31" s="832"/>
      <c r="X31" s="832"/>
      <c r="Y31" s="832"/>
      <c r="Z31" s="833"/>
      <c r="AA31" s="834"/>
      <c r="AB31" s="834"/>
      <c r="AC31" s="835"/>
      <c r="AD31" s="41"/>
      <c r="AE31" s="41"/>
      <c r="AH31" s="3"/>
      <c r="AI31" s="3"/>
      <c r="AJ31" s="3"/>
      <c r="AK31" s="3"/>
      <c r="AL31" s="3"/>
      <c r="AM31" s="3"/>
      <c r="AN31" s="3"/>
    </row>
    <row r="32" spans="1:40" s="2" customFormat="1" ht="19.7" customHeight="1" x14ac:dyDescent="0.15">
      <c r="A32" s="821" t="s">
        <v>103</v>
      </c>
      <c r="B32" s="823" t="s">
        <v>104</v>
      </c>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5"/>
      <c r="AD32" s="41"/>
      <c r="AE32" s="41"/>
      <c r="AF32" s="41"/>
      <c r="AI32" s="3"/>
      <c r="AJ32" s="3"/>
      <c r="AK32" s="3"/>
      <c r="AL32" s="3"/>
      <c r="AM32" s="3"/>
      <c r="AN32" s="3"/>
    </row>
    <row r="33" spans="1:40" s="2" customFormat="1" ht="19.7" customHeight="1" x14ac:dyDescent="0.15">
      <c r="A33" s="821"/>
      <c r="B33" s="826" t="s">
        <v>321</v>
      </c>
      <c r="C33" s="827"/>
      <c r="D33" s="827"/>
      <c r="E33" s="827"/>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8"/>
      <c r="AD33" s="41"/>
      <c r="AE33" s="41"/>
      <c r="AF33" s="41"/>
      <c r="AI33" s="3"/>
      <c r="AJ33" s="3"/>
      <c r="AK33" s="3"/>
      <c r="AL33" s="3"/>
      <c r="AM33" s="3"/>
      <c r="AN33" s="3"/>
    </row>
    <row r="34" spans="1:40" ht="19.7" customHeight="1" x14ac:dyDescent="0.15">
      <c r="A34" s="821"/>
      <c r="B34" s="3" t="s">
        <v>238</v>
      </c>
      <c r="AC34" s="81"/>
    </row>
    <row r="35" spans="1:40" ht="19.7" customHeight="1" thickBot="1" x14ac:dyDescent="0.2">
      <c r="A35" s="822"/>
      <c r="B35" s="88" t="s">
        <v>340</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W27:Y27"/>
    <mergeCell ref="AA27:AC27"/>
    <mergeCell ref="A25:A27"/>
    <mergeCell ref="B25:C25"/>
    <mergeCell ref="D25:G25"/>
    <mergeCell ref="H25:L27"/>
    <mergeCell ref="M25:R25"/>
    <mergeCell ref="S25:V27"/>
    <mergeCell ref="B27:C27"/>
    <mergeCell ref="D27:G27"/>
    <mergeCell ref="M27:R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s>
  <phoneticPr fontId="2"/>
  <dataValidations count="8">
    <dataValidation type="list" allowBlank="1" showInputMessage="1" showErrorMessage="1" sqref="X3:AB3" xr:uid="{EBB8628F-11B9-4F99-A9D0-73478C99ECBF}">
      <formula1>$AO$7:$AO$13</formula1>
    </dataValidation>
    <dataValidation type="list" allowBlank="1" showInputMessage="1" showErrorMessage="1" sqref="Q3:R3" xr:uid="{955BCA4D-F0AA-4F77-AA06-0126FE38B24E}">
      <formula1>$AI$3:$AI$5</formula1>
    </dataValidation>
    <dataValidation type="list" allowBlank="1" showInputMessage="1" showErrorMessage="1" sqref="B16:C16 B19:C19 B22:C22 B25:C25" xr:uid="{991CDB75-5DAB-40CA-BB70-C0A53F607594}">
      <formula1>$AI$16:$AI$18</formula1>
    </dataValidation>
    <dataValidation type="list" allowBlank="1" showInputMessage="1" showErrorMessage="1" sqref="D16:G16 D25:G25 D22:G22 D19:G19" xr:uid="{0EFB1854-FB7E-483A-8C19-B1C2128F610F}">
      <formula1>$AK$16:$AK$19</formula1>
    </dataValidation>
    <dataValidation type="list" allowBlank="1" showInputMessage="1" showErrorMessage="1" sqref="A7:J7" xr:uid="{DFEB2D20-B2EA-4761-98AD-775878155A09}">
      <formula1>$AI$7:$AI$9</formula1>
    </dataValidation>
    <dataValidation type="list" allowBlank="1" showInputMessage="1" showErrorMessage="1" sqref="A10:J10" xr:uid="{93BD26FD-F9AA-4B58-87BE-CBA55C1793D7}">
      <formula1>$AM$7:$AM$12</formula1>
    </dataValidation>
    <dataValidation type="list" allowBlank="1" showInputMessage="1" showErrorMessage="1" sqref="A8:J8" xr:uid="{74D649DC-5162-4F0F-B3FD-5B46FAE24593}">
      <formula1>$AK$7:$AK$8</formula1>
    </dataValidation>
    <dataValidation type="list" allowBlank="1" showInputMessage="1" showErrorMessage="1" sqref="A9:J9" xr:uid="{0D9D979E-F076-4056-9F80-E80B5CD91348}">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3D24-D6DF-41FC-8C79-2C061E513027}">
  <sheetPr>
    <pageSetUpPr fitToPage="1"/>
  </sheetPr>
  <dimension ref="A1:AO37"/>
  <sheetViews>
    <sheetView showGridLines="0" view="pageBreakPreview" zoomScaleNormal="55" zoomScaleSheetLayoutView="100" workbookViewId="0">
      <selection activeCell="A3" sqref="A3"/>
    </sheetView>
  </sheetViews>
  <sheetFormatPr defaultColWidth="13" defaultRowHeight="12" x14ac:dyDescent="0.15"/>
  <cols>
    <col min="1" max="15" width="3.125" style="3" customWidth="1"/>
    <col min="16" max="16" width="3" style="3" customWidth="1"/>
    <col min="17" max="28" width="3.125" style="3" customWidth="1"/>
    <col min="29" max="29" width="5.625" style="3" bestFit="1" customWidth="1"/>
    <col min="30" max="33" width="2.125" style="3" customWidth="1"/>
    <col min="34" max="34" width="5.625" style="3" customWidth="1"/>
    <col min="35" max="35" width="17.25" style="3" hidden="1" customWidth="1"/>
    <col min="36" max="36" width="4.5" style="3" hidden="1" customWidth="1"/>
    <col min="37" max="37" width="10.25" style="3" hidden="1" customWidth="1"/>
    <col min="38" max="38" width="4.5" style="3" hidden="1" customWidth="1"/>
    <col min="39" max="39" width="30.5" style="3" hidden="1" customWidth="1"/>
    <col min="40" max="40" width="4.5" style="3" hidden="1" customWidth="1"/>
    <col min="41" max="41" width="20.5" style="3" hidden="1" customWidth="1"/>
    <col min="42" max="42" width="13" style="3" customWidth="1"/>
    <col min="43" max="16384" width="13" style="3"/>
  </cols>
  <sheetData>
    <row r="1" spans="1:41" ht="18" customHeight="1" x14ac:dyDescent="0.15">
      <c r="AA1" s="3" t="s">
        <v>294</v>
      </c>
    </row>
    <row r="2" spans="1:41" ht="18" customHeight="1" x14ac:dyDescent="0.15">
      <c r="W2" s="685" t="s">
        <v>118</v>
      </c>
      <c r="X2" s="685"/>
      <c r="Y2" s="685"/>
      <c r="Z2" s="685"/>
      <c r="AA2" s="685"/>
      <c r="AB2" s="685"/>
      <c r="AC2" s="685"/>
    </row>
    <row r="3" spans="1:41" ht="19.7" customHeight="1" thickBot="1" x14ac:dyDescent="0.2">
      <c r="A3" s="97" t="s">
        <v>239</v>
      </c>
      <c r="B3" s="98"/>
      <c r="C3" s="98"/>
      <c r="D3" s="98"/>
      <c r="E3" s="98"/>
      <c r="F3" s="98"/>
      <c r="G3" s="98"/>
      <c r="H3" s="98"/>
      <c r="I3" s="98"/>
      <c r="J3" s="98"/>
      <c r="K3" s="98"/>
      <c r="L3" s="98"/>
      <c r="M3" s="99"/>
      <c r="N3" s="99"/>
      <c r="O3" s="99"/>
      <c r="P3" s="99" t="s">
        <v>191</v>
      </c>
      <c r="Q3" s="686" t="s">
        <v>92</v>
      </c>
      <c r="R3" s="686"/>
      <c r="S3" s="100" t="s">
        <v>192</v>
      </c>
      <c r="T3" s="99"/>
      <c r="U3" s="99"/>
      <c r="V3" s="99"/>
      <c r="W3" s="99"/>
      <c r="X3" s="687" t="s">
        <v>92</v>
      </c>
      <c r="Y3" s="687"/>
      <c r="Z3" s="687"/>
      <c r="AA3" s="687"/>
      <c r="AB3" s="687"/>
      <c r="AC3" s="98" t="s">
        <v>193</v>
      </c>
      <c r="AD3" s="98"/>
      <c r="AE3" s="98"/>
      <c r="AI3" s="3" t="s">
        <v>194</v>
      </c>
    </row>
    <row r="4" spans="1:41" s="2" customFormat="1" ht="19.7" customHeight="1" thickBot="1" x14ac:dyDescent="0.2">
      <c r="A4" s="678" t="s">
        <v>2</v>
      </c>
      <c r="B4" s="679"/>
      <c r="C4" s="465"/>
      <c r="D4" s="465"/>
      <c r="E4" s="465"/>
      <c r="F4" s="465"/>
      <c r="G4" s="465"/>
      <c r="H4" s="465"/>
      <c r="I4" s="465"/>
      <c r="J4" s="465"/>
      <c r="K4" s="465"/>
      <c r="L4" s="465"/>
      <c r="M4" s="465"/>
      <c r="N4" s="680" t="s">
        <v>196</v>
      </c>
      <c r="O4" s="688"/>
      <c r="P4" s="688"/>
      <c r="Q4" s="681"/>
      <c r="R4" s="469" t="s">
        <v>197</v>
      </c>
      <c r="S4" s="465"/>
      <c r="T4" s="465"/>
      <c r="U4" s="465"/>
      <c r="V4" s="465"/>
      <c r="W4" s="465"/>
      <c r="X4" s="465"/>
      <c r="Y4" s="465"/>
      <c r="Z4" s="36" t="s">
        <v>198</v>
      </c>
      <c r="AA4" s="470"/>
      <c r="AB4" s="470"/>
      <c r="AC4" s="47" t="s">
        <v>199</v>
      </c>
      <c r="AD4" s="3"/>
      <c r="AE4" s="3"/>
      <c r="AF4" s="3"/>
      <c r="AI4" s="2" t="s">
        <v>200</v>
      </c>
    </row>
    <row r="5" spans="1:41" s="2" customFormat="1" ht="19.7" customHeight="1" thickBot="1" x14ac:dyDescent="0.2">
      <c r="A5" s="678" t="s">
        <v>73</v>
      </c>
      <c r="B5" s="679"/>
      <c r="C5" s="469"/>
      <c r="D5" s="465"/>
      <c r="E5" s="465"/>
      <c r="F5" s="465"/>
      <c r="G5" s="465"/>
      <c r="H5" s="465"/>
      <c r="I5" s="465"/>
      <c r="J5" s="465"/>
      <c r="K5" s="465"/>
      <c r="L5" s="465"/>
      <c r="M5" s="465"/>
      <c r="N5" s="680" t="s">
        <v>201</v>
      </c>
      <c r="O5" s="681"/>
      <c r="P5" s="469"/>
      <c r="Q5" s="465"/>
      <c r="R5" s="465"/>
      <c r="S5" s="465"/>
      <c r="T5" s="465"/>
      <c r="U5" s="606"/>
      <c r="V5" s="682" t="s">
        <v>80</v>
      </c>
      <c r="W5" s="683"/>
      <c r="X5" s="683"/>
      <c r="Y5" s="684"/>
      <c r="Z5" s="610"/>
      <c r="AA5" s="470"/>
      <c r="AB5" s="470"/>
      <c r="AC5" s="48" t="s">
        <v>202</v>
      </c>
      <c r="AD5" s="3"/>
      <c r="AE5" s="3"/>
      <c r="AF5" s="3"/>
      <c r="AI5" s="2" t="s">
        <v>92</v>
      </c>
    </row>
    <row r="6" spans="1:41" s="2" customFormat="1" ht="19.7" customHeight="1" thickBot="1" x14ac:dyDescent="0.2">
      <c r="A6" s="148" t="s">
        <v>187</v>
      </c>
      <c r="B6" s="149"/>
      <c r="C6" s="149"/>
      <c r="D6" s="149"/>
      <c r="E6" s="149"/>
      <c r="F6" s="149"/>
      <c r="G6" s="149"/>
      <c r="H6" s="149"/>
      <c r="I6" s="149"/>
      <c r="J6" s="149"/>
      <c r="K6" s="149"/>
      <c r="L6" s="149"/>
      <c r="M6" s="149"/>
      <c r="N6" s="149"/>
      <c r="O6" s="149"/>
      <c r="P6" s="149"/>
      <c r="Q6" s="149"/>
      <c r="R6" s="149"/>
      <c r="S6" s="149"/>
      <c r="T6" s="149"/>
      <c r="U6" s="149"/>
      <c r="V6" s="149"/>
      <c r="W6" s="149"/>
      <c r="X6" s="149"/>
      <c r="Y6" s="149"/>
      <c r="Z6" s="680" t="s">
        <v>100</v>
      </c>
      <c r="AA6" s="688"/>
      <c r="AB6" s="688"/>
      <c r="AC6" s="689"/>
      <c r="AD6" s="3"/>
      <c r="AE6" s="3"/>
      <c r="AF6" s="3"/>
    </row>
    <row r="7" spans="1:41" s="2" customFormat="1" ht="19.7" customHeight="1" x14ac:dyDescent="0.15">
      <c r="A7" s="690" t="s">
        <v>92</v>
      </c>
      <c r="B7" s="691"/>
      <c r="C7" s="691"/>
      <c r="D7" s="691"/>
      <c r="E7" s="691"/>
      <c r="F7" s="691"/>
      <c r="G7" s="691"/>
      <c r="H7" s="691"/>
      <c r="I7" s="691"/>
      <c r="J7" s="691"/>
      <c r="K7" s="70" t="s">
        <v>203</v>
      </c>
      <c r="L7" s="71"/>
      <c r="M7" s="71"/>
      <c r="N7" s="476"/>
      <c r="O7" s="476"/>
      <c r="P7" s="476"/>
      <c r="Q7" s="476"/>
      <c r="R7" s="70" t="s">
        <v>94</v>
      </c>
      <c r="S7" s="72"/>
      <c r="T7" s="73"/>
      <c r="U7" s="73"/>
      <c r="V7" s="73"/>
      <c r="W7" s="476"/>
      <c r="X7" s="476"/>
      <c r="Y7" s="74" t="s">
        <v>202</v>
      </c>
      <c r="Z7" s="692">
        <f>IF($Q$3="有",VLOOKUP(A7,$AI$7:$AJ$8,2,FALSE)*0.8,VLOOKUP(A7,$AI$7:$AJ$8,2,FALSE))</f>
        <v>0</v>
      </c>
      <c r="AA7" s="693"/>
      <c r="AB7" s="694">
        <f>SUM(Z7:AA10)</f>
        <v>0</v>
      </c>
      <c r="AC7" s="695"/>
      <c r="AD7" s="3"/>
      <c r="AE7" s="3"/>
      <c r="AF7" s="3"/>
      <c r="AI7" s="66" t="s">
        <v>247</v>
      </c>
      <c r="AJ7" s="58">
        <v>2</v>
      </c>
      <c r="AK7" s="102" t="s">
        <v>179</v>
      </c>
      <c r="AL7" s="58">
        <v>1</v>
      </c>
      <c r="AM7" s="102" t="s">
        <v>206</v>
      </c>
      <c r="AN7" s="58">
        <v>1</v>
      </c>
      <c r="AO7" s="62" t="s">
        <v>207</v>
      </c>
    </row>
    <row r="8" spans="1:41" s="2" customFormat="1" ht="19.7" customHeight="1" x14ac:dyDescent="0.15">
      <c r="A8" s="700" t="s">
        <v>92</v>
      </c>
      <c r="B8" s="701"/>
      <c r="C8" s="701"/>
      <c r="D8" s="701"/>
      <c r="E8" s="701"/>
      <c r="F8" s="701"/>
      <c r="G8" s="701"/>
      <c r="H8" s="701"/>
      <c r="I8" s="701"/>
      <c r="J8" s="701"/>
      <c r="K8" s="43" t="s">
        <v>203</v>
      </c>
      <c r="L8" s="46"/>
      <c r="M8" s="46"/>
      <c r="N8" s="487"/>
      <c r="O8" s="487"/>
      <c r="P8" s="487"/>
      <c r="Q8" s="487"/>
      <c r="R8" s="43" t="s">
        <v>94</v>
      </c>
      <c r="S8" s="54"/>
      <c r="T8" s="42"/>
      <c r="U8" s="42"/>
      <c r="V8" s="42"/>
      <c r="W8" s="487"/>
      <c r="X8" s="487"/>
      <c r="Y8" s="44" t="s">
        <v>202</v>
      </c>
      <c r="Z8" s="702">
        <f>IF($Q$3="有",VLOOKUP(A8,$AK$7:$AL$8,2,FALSE)*0.8,VLOOKUP(A8,$AK$7:$AL$8,2,FALSE))</f>
        <v>0</v>
      </c>
      <c r="AA8" s="703"/>
      <c r="AB8" s="696"/>
      <c r="AC8" s="697"/>
      <c r="AD8" s="3"/>
      <c r="AE8" s="3"/>
      <c r="AF8" s="3"/>
      <c r="AI8" s="66" t="s">
        <v>92</v>
      </c>
      <c r="AJ8" s="58">
        <v>0</v>
      </c>
      <c r="AK8" s="101" t="s">
        <v>92</v>
      </c>
      <c r="AL8" s="58">
        <v>0</v>
      </c>
      <c r="AM8" s="102" t="s">
        <v>208</v>
      </c>
      <c r="AN8" s="58">
        <v>1</v>
      </c>
      <c r="AO8" s="62" t="s">
        <v>209</v>
      </c>
    </row>
    <row r="9" spans="1:41" s="2" customFormat="1" ht="19.7" customHeight="1" x14ac:dyDescent="0.15">
      <c r="A9" s="706" t="s">
        <v>92</v>
      </c>
      <c r="B9" s="707"/>
      <c r="C9" s="707"/>
      <c r="D9" s="707"/>
      <c r="E9" s="707"/>
      <c r="F9" s="707"/>
      <c r="G9" s="707"/>
      <c r="H9" s="707"/>
      <c r="I9" s="707"/>
      <c r="J9" s="707"/>
      <c r="K9" s="43" t="s">
        <v>203</v>
      </c>
      <c r="L9" s="46"/>
      <c r="M9" s="46"/>
      <c r="N9" s="487"/>
      <c r="O9" s="487"/>
      <c r="P9" s="487"/>
      <c r="Q9" s="487"/>
      <c r="R9" s="43" t="s">
        <v>94</v>
      </c>
      <c r="S9" s="54"/>
      <c r="T9" s="42"/>
      <c r="U9" s="42"/>
      <c r="V9" s="42"/>
      <c r="W9" s="487"/>
      <c r="X9" s="487"/>
      <c r="Y9" s="44" t="s">
        <v>202</v>
      </c>
      <c r="Z9" s="702">
        <f>IF($Q$3="有",VLOOKUP(A9,$AM$7:$AN$12,2,FALSE)*0.8,VLOOKUP(A9,$AM$7:$AN$12,2,FALSE))</f>
        <v>0</v>
      </c>
      <c r="AA9" s="703"/>
      <c r="AB9" s="696"/>
      <c r="AC9" s="697"/>
      <c r="AD9" s="3"/>
      <c r="AE9" s="3"/>
      <c r="AF9" s="3"/>
      <c r="AI9" s="95"/>
      <c r="AJ9" s="58"/>
      <c r="AK9" s="103"/>
      <c r="AM9" s="66" t="s">
        <v>135</v>
      </c>
      <c r="AN9" s="58">
        <v>1</v>
      </c>
      <c r="AO9" s="62" t="s">
        <v>211</v>
      </c>
    </row>
    <row r="10" spans="1:41" s="2" customFormat="1" ht="19.7" customHeight="1" thickBot="1" x14ac:dyDescent="0.2">
      <c r="A10" s="708"/>
      <c r="B10" s="709"/>
      <c r="C10" s="709"/>
      <c r="D10" s="709"/>
      <c r="E10" s="709"/>
      <c r="F10" s="709"/>
      <c r="G10" s="709"/>
      <c r="H10" s="709"/>
      <c r="I10" s="709"/>
      <c r="J10" s="709"/>
      <c r="K10" s="43"/>
      <c r="L10" s="46"/>
      <c r="M10" s="46"/>
      <c r="N10" s="492"/>
      <c r="O10" s="492"/>
      <c r="P10" s="492"/>
      <c r="Q10" s="492"/>
      <c r="R10" s="55"/>
      <c r="S10" s="56"/>
      <c r="T10" s="57"/>
      <c r="U10" s="57"/>
      <c r="V10" s="57"/>
      <c r="W10" s="487"/>
      <c r="X10" s="487"/>
      <c r="Y10" s="44"/>
      <c r="Z10" s="702"/>
      <c r="AA10" s="703"/>
      <c r="AB10" s="698"/>
      <c r="AC10" s="699"/>
      <c r="AD10" s="3"/>
      <c r="AE10" s="3"/>
      <c r="AF10" s="3"/>
      <c r="AM10" s="102" t="s">
        <v>205</v>
      </c>
      <c r="AN10" s="58">
        <v>1</v>
      </c>
      <c r="AO10" s="62" t="s">
        <v>212</v>
      </c>
    </row>
    <row r="11" spans="1:41" s="2" customFormat="1" ht="19.7" customHeight="1" thickBot="1" x14ac:dyDescent="0.2">
      <c r="A11" s="49" t="s">
        <v>265</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102" t="s">
        <v>323</v>
      </c>
      <c r="AN11" s="58">
        <v>1</v>
      </c>
      <c r="AO11" s="62" t="s">
        <v>153</v>
      </c>
    </row>
    <row r="12" spans="1:41" s="2" customFormat="1" ht="19.7" customHeight="1" x14ac:dyDescent="0.15">
      <c r="A12" s="740" t="s">
        <v>213</v>
      </c>
      <c r="B12" s="743" t="s">
        <v>214</v>
      </c>
      <c r="C12" s="744"/>
      <c r="D12" s="743" t="s">
        <v>87</v>
      </c>
      <c r="E12" s="745"/>
      <c r="F12" s="745"/>
      <c r="G12" s="744"/>
      <c r="H12" s="762" t="s">
        <v>16</v>
      </c>
      <c r="I12" s="763"/>
      <c r="J12" s="763"/>
      <c r="K12" s="763"/>
      <c r="L12" s="764"/>
      <c r="M12" s="771" t="s">
        <v>215</v>
      </c>
      <c r="N12" s="772"/>
      <c r="O12" s="772"/>
      <c r="P12" s="772"/>
      <c r="Q12" s="772"/>
      <c r="R12" s="773"/>
      <c r="S12" s="704" t="s">
        <v>17</v>
      </c>
      <c r="T12" s="704"/>
      <c r="U12" s="704"/>
      <c r="V12" s="704"/>
      <c r="W12" s="704"/>
      <c r="X12" s="704"/>
      <c r="Y12" s="704"/>
      <c r="Z12" s="704"/>
      <c r="AA12" s="710" t="s">
        <v>216</v>
      </c>
      <c r="AB12" s="711"/>
      <c r="AC12" s="712"/>
      <c r="AD12" s="5"/>
      <c r="AE12" s="5"/>
      <c r="AM12" s="102" t="s">
        <v>92</v>
      </c>
      <c r="AN12" s="58">
        <v>0</v>
      </c>
      <c r="AO12" s="62" t="s">
        <v>324</v>
      </c>
    </row>
    <row r="13" spans="1:41" s="2" customFormat="1" ht="19.7" customHeight="1" x14ac:dyDescent="0.15">
      <c r="A13" s="741"/>
      <c r="B13" s="713" t="s">
        <v>217</v>
      </c>
      <c r="C13" s="714"/>
      <c r="D13" s="715" t="s">
        <v>138</v>
      </c>
      <c r="E13" s="717"/>
      <c r="F13" s="717"/>
      <c r="G13" s="716"/>
      <c r="H13" s="765"/>
      <c r="I13" s="766"/>
      <c r="J13" s="766"/>
      <c r="K13" s="766"/>
      <c r="L13" s="767"/>
      <c r="M13" s="724" t="s">
        <v>218</v>
      </c>
      <c r="N13" s="725"/>
      <c r="O13" s="725"/>
      <c r="P13" s="725"/>
      <c r="Q13" s="725"/>
      <c r="R13" s="726"/>
      <c r="S13" s="730" t="s">
        <v>18</v>
      </c>
      <c r="T13" s="730"/>
      <c r="U13" s="730"/>
      <c r="V13" s="730"/>
      <c r="W13" s="730" t="s">
        <v>219</v>
      </c>
      <c r="X13" s="730"/>
      <c r="Y13" s="730"/>
      <c r="Z13" s="730"/>
      <c r="AA13" s="731" t="s">
        <v>220</v>
      </c>
      <c r="AB13" s="732"/>
      <c r="AC13" s="733"/>
      <c r="AD13" s="4"/>
      <c r="AE13" s="4"/>
      <c r="AO13" s="62" t="s">
        <v>92</v>
      </c>
    </row>
    <row r="14" spans="1:41" s="2" customFormat="1" ht="19.7" customHeight="1" x14ac:dyDescent="0.15">
      <c r="A14" s="741"/>
      <c r="B14" s="713"/>
      <c r="C14" s="714"/>
      <c r="D14" s="718"/>
      <c r="E14" s="719"/>
      <c r="F14" s="719"/>
      <c r="G14" s="720"/>
      <c r="H14" s="765"/>
      <c r="I14" s="766"/>
      <c r="J14" s="766"/>
      <c r="K14" s="766"/>
      <c r="L14" s="767"/>
      <c r="M14" s="727"/>
      <c r="N14" s="728"/>
      <c r="O14" s="728"/>
      <c r="P14" s="728"/>
      <c r="Q14" s="728"/>
      <c r="R14" s="729"/>
      <c r="S14" s="730"/>
      <c r="T14" s="730"/>
      <c r="U14" s="730"/>
      <c r="V14" s="730"/>
      <c r="W14" s="730" t="s">
        <v>221</v>
      </c>
      <c r="X14" s="730"/>
      <c r="Y14" s="730"/>
      <c r="Z14" s="730"/>
      <c r="AA14" s="731" t="s">
        <v>222</v>
      </c>
      <c r="AB14" s="732"/>
      <c r="AC14" s="733"/>
      <c r="AD14" s="4"/>
      <c r="AE14" s="4"/>
    </row>
    <row r="15" spans="1:41" s="2" customFormat="1" ht="19.7" customHeight="1" thickBot="1" x14ac:dyDescent="0.2">
      <c r="A15" s="742"/>
      <c r="B15" s="715"/>
      <c r="C15" s="716"/>
      <c r="D15" s="721"/>
      <c r="E15" s="722"/>
      <c r="F15" s="722"/>
      <c r="G15" s="723"/>
      <c r="H15" s="768"/>
      <c r="I15" s="769"/>
      <c r="J15" s="769"/>
      <c r="K15" s="769"/>
      <c r="L15" s="770"/>
      <c r="M15" s="734" t="s">
        <v>223</v>
      </c>
      <c r="N15" s="735"/>
      <c r="O15" s="735"/>
      <c r="P15" s="735"/>
      <c r="Q15" s="735"/>
      <c r="R15" s="736"/>
      <c r="S15" s="705"/>
      <c r="T15" s="705"/>
      <c r="U15" s="705"/>
      <c r="V15" s="705"/>
      <c r="W15" s="705" t="s">
        <v>224</v>
      </c>
      <c r="X15" s="705"/>
      <c r="Y15" s="705"/>
      <c r="Z15" s="705"/>
      <c r="AA15" s="737" t="s">
        <v>246</v>
      </c>
      <c r="AB15" s="738"/>
      <c r="AC15" s="739"/>
      <c r="AD15" s="41"/>
      <c r="AE15" s="41"/>
    </row>
    <row r="16" spans="1:41" s="2" customFormat="1" ht="19.7" customHeight="1" x14ac:dyDescent="0.15">
      <c r="A16" s="783" t="s">
        <v>225</v>
      </c>
      <c r="B16" s="804" t="s">
        <v>32</v>
      </c>
      <c r="C16" s="805"/>
      <c r="D16" s="806" t="s">
        <v>139</v>
      </c>
      <c r="E16" s="807"/>
      <c r="F16" s="807"/>
      <c r="G16" s="804"/>
      <c r="H16" s="746" t="s">
        <v>263</v>
      </c>
      <c r="I16" s="746"/>
      <c r="J16" s="746"/>
      <c r="K16" s="746"/>
      <c r="L16" s="746"/>
      <c r="M16" s="808" t="s">
        <v>226</v>
      </c>
      <c r="N16" s="808"/>
      <c r="O16" s="808"/>
      <c r="P16" s="808"/>
      <c r="Q16" s="808"/>
      <c r="R16" s="808"/>
      <c r="S16" s="746" t="s">
        <v>227</v>
      </c>
      <c r="T16" s="746"/>
      <c r="U16" s="746"/>
      <c r="V16" s="746"/>
      <c r="W16" s="749" t="s">
        <v>228</v>
      </c>
      <c r="X16" s="749"/>
      <c r="Y16" s="749"/>
      <c r="Z16" s="749"/>
      <c r="AA16" s="510" t="s">
        <v>242</v>
      </c>
      <c r="AB16" s="511"/>
      <c r="AC16" s="512"/>
      <c r="AD16" s="4"/>
      <c r="AE16" s="4"/>
      <c r="AI16" s="104" t="s">
        <v>32</v>
      </c>
      <c r="AJ16" s="105">
        <v>1</v>
      </c>
      <c r="AK16" s="105" t="s">
        <v>83</v>
      </c>
      <c r="AL16" s="106">
        <v>1</v>
      </c>
    </row>
    <row r="17" spans="1:40" s="2" customFormat="1" ht="19.7" customHeight="1" x14ac:dyDescent="0.15">
      <c r="A17" s="784"/>
      <c r="B17" s="750" t="s">
        <v>229</v>
      </c>
      <c r="C17" s="751"/>
      <c r="D17" s="751"/>
      <c r="E17" s="751"/>
      <c r="F17" s="751"/>
      <c r="G17" s="752"/>
      <c r="H17" s="747"/>
      <c r="I17" s="747"/>
      <c r="J17" s="747"/>
      <c r="K17" s="747"/>
      <c r="L17" s="747"/>
      <c r="M17" s="753" t="s">
        <v>230</v>
      </c>
      <c r="N17" s="753"/>
      <c r="O17" s="753"/>
      <c r="P17" s="753"/>
      <c r="Q17" s="753"/>
      <c r="R17" s="753"/>
      <c r="S17" s="747"/>
      <c r="T17" s="747"/>
      <c r="U17" s="747"/>
      <c r="V17" s="747"/>
      <c r="W17" s="754" t="s">
        <v>231</v>
      </c>
      <c r="X17" s="754"/>
      <c r="Y17" s="754"/>
      <c r="Z17" s="754"/>
      <c r="AA17" s="516" t="s">
        <v>243</v>
      </c>
      <c r="AB17" s="517"/>
      <c r="AC17" s="518"/>
      <c r="AD17" s="4"/>
      <c r="AE17" s="4"/>
      <c r="AI17" s="104" t="s">
        <v>143</v>
      </c>
      <c r="AJ17" s="105">
        <v>0.8</v>
      </c>
      <c r="AK17" s="105" t="s">
        <v>139</v>
      </c>
      <c r="AL17" s="106">
        <v>1</v>
      </c>
    </row>
    <row r="18" spans="1:40" s="2" customFormat="1" ht="19.7" customHeight="1" thickBot="1" x14ac:dyDescent="0.2">
      <c r="A18" s="803"/>
      <c r="B18" s="755">
        <f>VLOOKUP(B16,$AI$16:$AJ$18,2,FALSE)</f>
        <v>1</v>
      </c>
      <c r="C18" s="756"/>
      <c r="D18" s="757">
        <f>VLOOKUP(D16,$AK$16:$AL$19,2,FALSE)</f>
        <v>1</v>
      </c>
      <c r="E18" s="758"/>
      <c r="F18" s="758"/>
      <c r="G18" s="755"/>
      <c r="H18" s="748"/>
      <c r="I18" s="748"/>
      <c r="J18" s="748"/>
      <c r="K18" s="748"/>
      <c r="L18" s="748"/>
      <c r="M18" s="759" t="s">
        <v>320</v>
      </c>
      <c r="N18" s="759"/>
      <c r="O18" s="759"/>
      <c r="P18" s="759"/>
      <c r="Q18" s="759"/>
      <c r="R18" s="759"/>
      <c r="S18" s="748"/>
      <c r="T18" s="748"/>
      <c r="U18" s="748"/>
      <c r="V18" s="748"/>
      <c r="W18" s="760">
        <v>8500</v>
      </c>
      <c r="X18" s="761"/>
      <c r="Y18" s="761"/>
      <c r="Z18" s="107" t="s">
        <v>232</v>
      </c>
      <c r="AA18" s="523" t="s">
        <v>244</v>
      </c>
      <c r="AB18" s="524"/>
      <c r="AC18" s="525"/>
      <c r="AD18" s="41"/>
      <c r="AE18" s="41"/>
      <c r="AI18" s="3" t="s">
        <v>40</v>
      </c>
      <c r="AJ18" s="3"/>
      <c r="AK18" s="105" t="s">
        <v>233</v>
      </c>
      <c r="AL18" s="106">
        <v>0.8</v>
      </c>
    </row>
    <row r="19" spans="1:40" s="2" customFormat="1" ht="19.7" customHeight="1" thickTop="1" x14ac:dyDescent="0.15">
      <c r="A19" s="783">
        <v>1</v>
      </c>
      <c r="B19" s="786" t="s">
        <v>40</v>
      </c>
      <c r="C19" s="787"/>
      <c r="D19" s="788" t="s">
        <v>40</v>
      </c>
      <c r="E19" s="789"/>
      <c r="F19" s="789"/>
      <c r="G19" s="790"/>
      <c r="H19" s="791"/>
      <c r="I19" s="791"/>
      <c r="J19" s="791"/>
      <c r="K19" s="791"/>
      <c r="L19" s="791"/>
      <c r="M19" s="794"/>
      <c r="N19" s="794"/>
      <c r="O19" s="794"/>
      <c r="P19" s="794"/>
      <c r="Q19" s="794"/>
      <c r="R19" s="794"/>
      <c r="S19" s="791"/>
      <c r="T19" s="791"/>
      <c r="U19" s="791"/>
      <c r="V19" s="791"/>
      <c r="W19" s="774" t="s">
        <v>234</v>
      </c>
      <c r="X19" s="774"/>
      <c r="Y19" s="774"/>
      <c r="Z19" s="774"/>
      <c r="AA19" s="775" t="s">
        <v>235</v>
      </c>
      <c r="AB19" s="776"/>
      <c r="AC19" s="777"/>
      <c r="AD19" s="4"/>
      <c r="AE19" s="4"/>
      <c r="AF19" s="4"/>
      <c r="AK19" s="3" t="s">
        <v>40</v>
      </c>
      <c r="AL19" s="3"/>
    </row>
    <row r="20" spans="1:40" s="2" customFormat="1" ht="19.7" customHeight="1" x14ac:dyDescent="0.15">
      <c r="A20" s="784"/>
      <c r="B20" s="750" t="s">
        <v>229</v>
      </c>
      <c r="C20" s="751"/>
      <c r="D20" s="751"/>
      <c r="E20" s="751"/>
      <c r="F20" s="751"/>
      <c r="G20" s="752"/>
      <c r="H20" s="792"/>
      <c r="I20" s="792"/>
      <c r="J20" s="792"/>
      <c r="K20" s="792"/>
      <c r="L20" s="792"/>
      <c r="M20" s="778"/>
      <c r="N20" s="778"/>
      <c r="O20" s="778"/>
      <c r="P20" s="778"/>
      <c r="Q20" s="778"/>
      <c r="R20" s="778"/>
      <c r="S20" s="792"/>
      <c r="T20" s="792"/>
      <c r="U20" s="792"/>
      <c r="V20" s="792"/>
      <c r="W20" s="779" t="s">
        <v>236</v>
      </c>
      <c r="X20" s="779"/>
      <c r="Y20" s="779"/>
      <c r="Z20" s="779"/>
      <c r="AA20" s="780" t="s">
        <v>235</v>
      </c>
      <c r="AB20" s="781"/>
      <c r="AC20" s="782"/>
      <c r="AD20" s="4"/>
      <c r="AE20" s="4"/>
      <c r="AF20" s="4"/>
    </row>
    <row r="21" spans="1:40" s="2" customFormat="1" ht="19.7" customHeight="1" x14ac:dyDescent="0.15">
      <c r="A21" s="785"/>
      <c r="B21" s="795">
        <f>VLOOKUP(B19,$AI$16:$AJ$18,2,FALSE)</f>
        <v>0</v>
      </c>
      <c r="C21" s="795"/>
      <c r="D21" s="796">
        <f>VLOOKUP(D19,$AK$16:$AL$19,2,FALSE)</f>
        <v>0</v>
      </c>
      <c r="E21" s="797"/>
      <c r="F21" s="797"/>
      <c r="G21" s="798"/>
      <c r="H21" s="793"/>
      <c r="I21" s="793"/>
      <c r="J21" s="793"/>
      <c r="K21" s="793"/>
      <c r="L21" s="793"/>
      <c r="M21" s="799"/>
      <c r="N21" s="799"/>
      <c r="O21" s="799"/>
      <c r="P21" s="799"/>
      <c r="Q21" s="799"/>
      <c r="R21" s="799"/>
      <c r="S21" s="793"/>
      <c r="T21" s="793"/>
      <c r="U21" s="793"/>
      <c r="V21" s="793"/>
      <c r="W21" s="800"/>
      <c r="X21" s="801"/>
      <c r="Y21" s="801"/>
      <c r="Z21" s="108" t="s">
        <v>232</v>
      </c>
      <c r="AA21" s="267" t="s">
        <v>235</v>
      </c>
      <c r="AB21" s="268"/>
      <c r="AC21" s="802"/>
      <c r="AD21" s="41"/>
      <c r="AE21" s="41"/>
      <c r="AF21" s="41"/>
    </row>
    <row r="22" spans="1:40" s="2" customFormat="1" ht="19.7" customHeight="1" x14ac:dyDescent="0.15">
      <c r="A22" s="784">
        <v>2</v>
      </c>
      <c r="B22" s="809" t="s">
        <v>40</v>
      </c>
      <c r="C22" s="810"/>
      <c r="D22" s="811" t="s">
        <v>40</v>
      </c>
      <c r="E22" s="812"/>
      <c r="F22" s="812"/>
      <c r="G22" s="813"/>
      <c r="H22" s="792"/>
      <c r="I22" s="792"/>
      <c r="J22" s="792"/>
      <c r="K22" s="792"/>
      <c r="L22" s="792"/>
      <c r="M22" s="778"/>
      <c r="N22" s="778"/>
      <c r="O22" s="778"/>
      <c r="P22" s="778"/>
      <c r="Q22" s="778"/>
      <c r="R22" s="778"/>
      <c r="S22" s="792"/>
      <c r="T22" s="792"/>
      <c r="U22" s="792"/>
      <c r="V22" s="792"/>
      <c r="W22" s="814" t="s">
        <v>234</v>
      </c>
      <c r="X22" s="814"/>
      <c r="Y22" s="814"/>
      <c r="Z22" s="814"/>
      <c r="AA22" s="780" t="s">
        <v>235</v>
      </c>
      <c r="AB22" s="781"/>
      <c r="AC22" s="782"/>
      <c r="AD22" s="4"/>
      <c r="AE22" s="4"/>
      <c r="AF22" s="4"/>
    </row>
    <row r="23" spans="1:40" s="2" customFormat="1" ht="19.7" customHeight="1" x14ac:dyDescent="0.15">
      <c r="A23" s="784"/>
      <c r="B23" s="750" t="s">
        <v>229</v>
      </c>
      <c r="C23" s="751"/>
      <c r="D23" s="751"/>
      <c r="E23" s="751"/>
      <c r="F23" s="751"/>
      <c r="G23" s="752"/>
      <c r="H23" s="792"/>
      <c r="I23" s="792"/>
      <c r="J23" s="792"/>
      <c r="K23" s="792"/>
      <c r="L23" s="792"/>
      <c r="M23" s="778"/>
      <c r="N23" s="778"/>
      <c r="O23" s="778"/>
      <c r="P23" s="778"/>
      <c r="Q23" s="778"/>
      <c r="R23" s="778"/>
      <c r="S23" s="792"/>
      <c r="T23" s="792"/>
      <c r="U23" s="792"/>
      <c r="V23" s="792"/>
      <c r="W23" s="779" t="s">
        <v>236</v>
      </c>
      <c r="X23" s="779"/>
      <c r="Y23" s="779"/>
      <c r="Z23" s="779"/>
      <c r="AA23" s="780" t="s">
        <v>235</v>
      </c>
      <c r="AB23" s="781"/>
      <c r="AC23" s="782"/>
      <c r="AD23" s="4"/>
      <c r="AE23" s="4"/>
      <c r="AF23" s="4"/>
    </row>
    <row r="24" spans="1:40" s="2" customFormat="1" ht="19.7" customHeight="1" x14ac:dyDescent="0.15">
      <c r="A24" s="784"/>
      <c r="B24" s="795">
        <f>VLOOKUP(B22,$AI$16:$AJ$18,2,FALSE)</f>
        <v>0</v>
      </c>
      <c r="C24" s="795"/>
      <c r="D24" s="815">
        <f>VLOOKUP(D22,$AK$16:$AL$19,2,FALSE)</f>
        <v>0</v>
      </c>
      <c r="E24" s="816"/>
      <c r="F24" s="816"/>
      <c r="G24" s="817"/>
      <c r="H24" s="792"/>
      <c r="I24" s="792"/>
      <c r="J24" s="792"/>
      <c r="K24" s="792"/>
      <c r="L24" s="792"/>
      <c r="M24" s="778"/>
      <c r="N24" s="778"/>
      <c r="O24" s="778"/>
      <c r="P24" s="778"/>
      <c r="Q24" s="778"/>
      <c r="R24" s="778"/>
      <c r="S24" s="792"/>
      <c r="T24" s="792"/>
      <c r="U24" s="792"/>
      <c r="V24" s="792"/>
      <c r="W24" s="818"/>
      <c r="X24" s="819"/>
      <c r="Y24" s="819"/>
      <c r="Z24" s="109" t="s">
        <v>232</v>
      </c>
      <c r="AA24" s="780" t="s">
        <v>235</v>
      </c>
      <c r="AB24" s="781"/>
      <c r="AC24" s="782"/>
      <c r="AD24" s="41"/>
      <c r="AE24" s="41"/>
      <c r="AF24" s="41"/>
    </row>
    <row r="25" spans="1:40" s="2" customFormat="1" ht="19.7" customHeight="1" x14ac:dyDescent="0.15">
      <c r="A25" s="784">
        <v>3</v>
      </c>
      <c r="B25" s="809" t="s">
        <v>40</v>
      </c>
      <c r="C25" s="810"/>
      <c r="D25" s="811" t="s">
        <v>40</v>
      </c>
      <c r="E25" s="812"/>
      <c r="F25" s="812"/>
      <c r="G25" s="813"/>
      <c r="H25" s="792"/>
      <c r="I25" s="792"/>
      <c r="J25" s="792"/>
      <c r="K25" s="792"/>
      <c r="L25" s="792"/>
      <c r="M25" s="778"/>
      <c r="N25" s="778"/>
      <c r="O25" s="778"/>
      <c r="P25" s="778"/>
      <c r="Q25" s="778"/>
      <c r="R25" s="778"/>
      <c r="S25" s="792"/>
      <c r="T25" s="792"/>
      <c r="U25" s="792"/>
      <c r="V25" s="792"/>
      <c r="W25" s="814" t="s">
        <v>234</v>
      </c>
      <c r="X25" s="814"/>
      <c r="Y25" s="814"/>
      <c r="Z25" s="814"/>
      <c r="AA25" s="780" t="s">
        <v>235</v>
      </c>
      <c r="AB25" s="781"/>
      <c r="AC25" s="782"/>
      <c r="AD25" s="4"/>
      <c r="AE25" s="4"/>
      <c r="AF25" s="4"/>
    </row>
    <row r="26" spans="1:40" s="2" customFormat="1" ht="19.7" customHeight="1" x14ac:dyDescent="0.15">
      <c r="A26" s="784"/>
      <c r="B26" s="750" t="s">
        <v>229</v>
      </c>
      <c r="C26" s="751"/>
      <c r="D26" s="751"/>
      <c r="E26" s="751"/>
      <c r="F26" s="751"/>
      <c r="G26" s="752"/>
      <c r="H26" s="792"/>
      <c r="I26" s="792"/>
      <c r="J26" s="792"/>
      <c r="K26" s="792"/>
      <c r="L26" s="792"/>
      <c r="M26" s="778"/>
      <c r="N26" s="778"/>
      <c r="O26" s="778"/>
      <c r="P26" s="778"/>
      <c r="Q26" s="778"/>
      <c r="R26" s="778"/>
      <c r="S26" s="792"/>
      <c r="T26" s="792"/>
      <c r="U26" s="792"/>
      <c r="V26" s="792"/>
      <c r="W26" s="779" t="s">
        <v>236</v>
      </c>
      <c r="X26" s="779"/>
      <c r="Y26" s="779"/>
      <c r="Z26" s="779"/>
      <c r="AA26" s="780" t="s">
        <v>235</v>
      </c>
      <c r="AB26" s="781"/>
      <c r="AC26" s="782"/>
      <c r="AD26" s="4"/>
      <c r="AE26" s="4"/>
      <c r="AF26" s="4"/>
    </row>
    <row r="27" spans="1:40" s="2" customFormat="1" ht="19.7" customHeight="1" thickBot="1" x14ac:dyDescent="0.2">
      <c r="A27" s="784"/>
      <c r="B27" s="795">
        <f>VLOOKUP(B25,$AI$16:$AJ$18,2,FALSE)</f>
        <v>0</v>
      </c>
      <c r="C27" s="795"/>
      <c r="D27" s="815">
        <f>VLOOKUP(D25,$AK$16:$AL$19,2,FALSE)</f>
        <v>0</v>
      </c>
      <c r="E27" s="816"/>
      <c r="F27" s="816"/>
      <c r="G27" s="817"/>
      <c r="H27" s="792"/>
      <c r="I27" s="792"/>
      <c r="J27" s="792"/>
      <c r="K27" s="792"/>
      <c r="L27" s="792"/>
      <c r="M27" s="778"/>
      <c r="N27" s="778"/>
      <c r="O27" s="778"/>
      <c r="P27" s="778"/>
      <c r="Q27" s="778"/>
      <c r="R27" s="778"/>
      <c r="S27" s="792"/>
      <c r="T27" s="792"/>
      <c r="U27" s="792"/>
      <c r="V27" s="792"/>
      <c r="W27" s="818"/>
      <c r="X27" s="819"/>
      <c r="Y27" s="819"/>
      <c r="Z27" s="109" t="s">
        <v>232</v>
      </c>
      <c r="AA27" s="780" t="s">
        <v>235</v>
      </c>
      <c r="AB27" s="781"/>
      <c r="AC27" s="782"/>
      <c r="AD27" s="41"/>
      <c r="AE27" s="41"/>
      <c r="AF27" s="41"/>
    </row>
    <row r="28" spans="1:40" s="2" customFormat="1" ht="19.7" customHeight="1" x14ac:dyDescent="0.15">
      <c r="A28" s="836" t="s">
        <v>101</v>
      </c>
      <c r="B28" s="838" t="s">
        <v>237</v>
      </c>
      <c r="C28" s="838"/>
      <c r="D28" s="838"/>
      <c r="E28" s="838"/>
      <c r="F28" s="838" t="s">
        <v>97</v>
      </c>
      <c r="G28" s="838"/>
      <c r="H28" s="838"/>
      <c r="I28" s="838"/>
      <c r="J28" s="839" t="s">
        <v>98</v>
      </c>
      <c r="K28" s="839"/>
      <c r="L28" s="839"/>
      <c r="M28" s="839"/>
      <c r="N28" s="839"/>
      <c r="O28" s="839"/>
      <c r="P28" s="839"/>
      <c r="Q28" s="839"/>
      <c r="R28" s="839"/>
      <c r="S28" s="839"/>
      <c r="T28" s="839"/>
      <c r="U28" s="839"/>
      <c r="V28" s="839" t="s">
        <v>102</v>
      </c>
      <c r="W28" s="839"/>
      <c r="X28" s="839"/>
      <c r="Y28" s="839"/>
      <c r="Z28" s="743" t="s">
        <v>137</v>
      </c>
      <c r="AA28" s="745"/>
      <c r="AB28" s="745"/>
      <c r="AC28" s="840"/>
      <c r="AD28" s="41"/>
      <c r="AE28" s="41"/>
    </row>
    <row r="29" spans="1:40" s="2" customFormat="1" ht="19.7" customHeight="1" x14ac:dyDescent="0.15">
      <c r="A29" s="837"/>
      <c r="B29" s="829" t="s">
        <v>95</v>
      </c>
      <c r="C29" s="829"/>
      <c r="D29" s="830">
        <v>2</v>
      </c>
      <c r="E29" s="831"/>
      <c r="F29" s="829" t="s">
        <v>95</v>
      </c>
      <c r="G29" s="829"/>
      <c r="H29" s="830">
        <v>2</v>
      </c>
      <c r="I29" s="831"/>
      <c r="J29" s="829" t="s">
        <v>95</v>
      </c>
      <c r="K29" s="829"/>
      <c r="L29" s="830">
        <v>2</v>
      </c>
      <c r="M29" s="831"/>
      <c r="N29" s="829"/>
      <c r="O29" s="829"/>
      <c r="P29" s="830"/>
      <c r="Q29" s="831"/>
      <c r="R29" s="829"/>
      <c r="S29" s="829"/>
      <c r="T29" s="830"/>
      <c r="U29" s="831"/>
      <c r="V29" s="832">
        <f>SUM(B30:U31)</f>
        <v>0</v>
      </c>
      <c r="W29" s="832"/>
      <c r="X29" s="832"/>
      <c r="Y29" s="832"/>
      <c r="Z29" s="833">
        <f>AB7+V29</f>
        <v>0</v>
      </c>
      <c r="AA29" s="834"/>
      <c r="AB29" s="834"/>
      <c r="AC29" s="835"/>
      <c r="AD29" s="41"/>
      <c r="AE29" s="41"/>
    </row>
    <row r="30" spans="1:40" s="2" customFormat="1" ht="18" customHeight="1" x14ac:dyDescent="0.15">
      <c r="A30" s="837"/>
      <c r="B30" s="820">
        <f>ROUND(IF($Q$3="有",D29*B21*D21*0.8,D29*B21*D21),2)</f>
        <v>0</v>
      </c>
      <c r="C30" s="820"/>
      <c r="D30" s="820"/>
      <c r="E30" s="820"/>
      <c r="F30" s="820">
        <f>ROUND(IF($Q$3="有",H29*B24*D24*0.8,H29*B24*D24),2)</f>
        <v>0</v>
      </c>
      <c r="G30" s="820"/>
      <c r="H30" s="820"/>
      <c r="I30" s="820"/>
      <c r="J30" s="820">
        <f>ROUND(IF($Q$3="有",L29*B27*D27*0.8,L29*B27*D27),2)</f>
        <v>0</v>
      </c>
      <c r="K30" s="820"/>
      <c r="L30" s="820"/>
      <c r="M30" s="820"/>
      <c r="N30" s="820"/>
      <c r="O30" s="820"/>
      <c r="P30" s="820"/>
      <c r="Q30" s="820"/>
      <c r="R30" s="820"/>
      <c r="S30" s="820"/>
      <c r="T30" s="820"/>
      <c r="U30" s="820"/>
      <c r="V30" s="832"/>
      <c r="W30" s="832"/>
      <c r="X30" s="832"/>
      <c r="Y30" s="832"/>
      <c r="Z30" s="833"/>
      <c r="AA30" s="834"/>
      <c r="AB30" s="834"/>
      <c r="AC30" s="835"/>
      <c r="AD30" s="41"/>
      <c r="AE30" s="41"/>
      <c r="AI30" s="3"/>
      <c r="AJ30" s="3"/>
    </row>
    <row r="31" spans="1:40" s="2" customFormat="1" ht="18" customHeight="1" x14ac:dyDescent="0.15">
      <c r="A31" s="837"/>
      <c r="B31" s="820"/>
      <c r="C31" s="820"/>
      <c r="D31" s="820"/>
      <c r="E31" s="820"/>
      <c r="F31" s="820"/>
      <c r="G31" s="820"/>
      <c r="H31" s="820"/>
      <c r="I31" s="820"/>
      <c r="J31" s="820"/>
      <c r="K31" s="820"/>
      <c r="L31" s="820"/>
      <c r="M31" s="820"/>
      <c r="N31" s="820"/>
      <c r="O31" s="820"/>
      <c r="P31" s="820"/>
      <c r="Q31" s="820"/>
      <c r="R31" s="820"/>
      <c r="S31" s="820"/>
      <c r="T31" s="820"/>
      <c r="U31" s="820"/>
      <c r="V31" s="832"/>
      <c r="W31" s="832"/>
      <c r="X31" s="832"/>
      <c r="Y31" s="832"/>
      <c r="Z31" s="833"/>
      <c r="AA31" s="834"/>
      <c r="AB31" s="834"/>
      <c r="AC31" s="835"/>
      <c r="AD31" s="41"/>
      <c r="AE31" s="41"/>
      <c r="AI31" s="3"/>
      <c r="AJ31" s="3"/>
    </row>
    <row r="32" spans="1:40" s="2" customFormat="1" ht="19.7" customHeight="1" x14ac:dyDescent="0.15">
      <c r="A32" s="821" t="s">
        <v>103</v>
      </c>
      <c r="B32" s="823" t="s">
        <v>104</v>
      </c>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5"/>
      <c r="AD32" s="41"/>
      <c r="AE32" s="41"/>
      <c r="AF32" s="41"/>
      <c r="AI32" s="3"/>
      <c r="AJ32" s="3"/>
      <c r="AK32" s="3"/>
      <c r="AL32" s="3"/>
      <c r="AM32" s="3"/>
      <c r="AN32" s="3"/>
    </row>
    <row r="33" spans="1:40" s="2" customFormat="1" ht="19.7" customHeight="1" x14ac:dyDescent="0.15">
      <c r="A33" s="821"/>
      <c r="B33" s="826" t="s">
        <v>321</v>
      </c>
      <c r="C33" s="827"/>
      <c r="D33" s="827"/>
      <c r="E33" s="827"/>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8"/>
      <c r="AD33" s="41"/>
      <c r="AE33" s="41"/>
      <c r="AF33" s="41"/>
      <c r="AI33" s="3"/>
      <c r="AJ33" s="3"/>
      <c r="AK33" s="3"/>
      <c r="AL33" s="3"/>
      <c r="AM33" s="3"/>
      <c r="AN33" s="3"/>
    </row>
    <row r="34" spans="1:40" ht="19.7" customHeight="1" x14ac:dyDescent="0.15">
      <c r="A34" s="821"/>
      <c r="B34" s="3" t="s">
        <v>238</v>
      </c>
      <c r="AC34" s="81"/>
    </row>
    <row r="35" spans="1:40" ht="19.7" customHeight="1" thickBot="1" x14ac:dyDescent="0.2">
      <c r="A35" s="822"/>
      <c r="B35" s="88" t="s">
        <v>340</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W27:Y27"/>
    <mergeCell ref="AA27:AC27"/>
    <mergeCell ref="A25:A27"/>
    <mergeCell ref="B25:C25"/>
    <mergeCell ref="D25:G25"/>
    <mergeCell ref="H25:L27"/>
    <mergeCell ref="M25:R25"/>
    <mergeCell ref="S25:V27"/>
    <mergeCell ref="B27:C27"/>
    <mergeCell ref="D27:G27"/>
    <mergeCell ref="M27:R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s>
  <phoneticPr fontId="2"/>
  <dataValidations count="8">
    <dataValidation type="list" allowBlank="1" showInputMessage="1" showErrorMessage="1" sqref="Q3:R3" xr:uid="{F7954CC0-0884-4419-AE6D-3484CDEA8C9B}">
      <formula1>$AI$3:$AI$5</formula1>
    </dataValidation>
    <dataValidation type="list" allowBlank="1" showInputMessage="1" showErrorMessage="1" sqref="X3:AB3" xr:uid="{D27FD0D7-F498-4089-A344-F7329806AA4A}">
      <formula1>$AO$7:$AO$13</formula1>
    </dataValidation>
    <dataValidation type="list" allowBlank="1" showInputMessage="1" showErrorMessage="1" sqref="B16:C16 B19:C19 B22:C22 B25:C25" xr:uid="{E5386697-BDAB-4366-98AC-BAF42D3EEA38}">
      <formula1>$AI$16:$AI$18</formula1>
    </dataValidation>
    <dataValidation type="list" allowBlank="1" showInputMessage="1" showErrorMessage="1" sqref="D16:G16 D22:G22 D25:G25 D19:G19" xr:uid="{709B58E4-62D9-476C-B300-1BFD5864DC3A}">
      <formula1>$AK$16:$AK$19</formula1>
    </dataValidation>
    <dataValidation type="list" allowBlank="1" showInputMessage="1" showErrorMessage="1" sqref="A7:J7" xr:uid="{A96117E1-AE26-47AE-AE29-C926438ABCFC}">
      <formula1>$AI$7:$AI$8</formula1>
    </dataValidation>
    <dataValidation type="list" allowBlank="1" showInputMessage="1" showErrorMessage="1" sqref="A8" xr:uid="{B9E286D5-5888-4623-836F-92C91BDCD640}">
      <formula1>$AK$7:$AK$8</formula1>
    </dataValidation>
    <dataValidation type="list" allowBlank="1" showInputMessage="1" showErrorMessage="1" sqref="A10:J10" xr:uid="{AFF123B8-29A5-46FF-AD5A-2C2398F376AD}">
      <formula1>$AM$7:$AM$11</formula1>
    </dataValidation>
    <dataValidation type="list" allowBlank="1" showInputMessage="1" showErrorMessage="1" sqref="A9:J9" xr:uid="{F7B992E4-FE3E-41D3-B5B4-8B75715CBFC6}">
      <formula1>$AM$7:$AM$12</formula1>
    </dataValidation>
  </dataValidations>
  <pageMargins left="0.78740157480314965" right="0.39370078740157483" top="0.78740157480314965" bottom="0.78740157480314965" header="0.59055118110236227" footer="0.3937007874015748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65DF-C70D-436F-831C-5848F6A71A70}">
  <sheetPr>
    <pageSetUpPr fitToPage="1"/>
  </sheetPr>
  <dimension ref="A1:AO37"/>
  <sheetViews>
    <sheetView showGridLines="0" tabSelected="1" view="pageBreakPreview" zoomScaleNormal="55" zoomScaleSheetLayoutView="100" workbookViewId="0">
      <selection activeCell="AP7" sqref="AP7"/>
    </sheetView>
  </sheetViews>
  <sheetFormatPr defaultColWidth="13" defaultRowHeight="12" x14ac:dyDescent="0.15"/>
  <cols>
    <col min="1" max="15" width="3.125" style="3" customWidth="1"/>
    <col min="16" max="16" width="3" style="3" customWidth="1"/>
    <col min="17" max="28" width="3.125" style="3" customWidth="1"/>
    <col min="29" max="29" width="5.625" style="3" bestFit="1" customWidth="1"/>
    <col min="30" max="33" width="2.125" style="3" customWidth="1"/>
    <col min="34" max="34" width="5.625" style="3" customWidth="1"/>
    <col min="35" max="35" width="17.25" style="3" hidden="1" customWidth="1"/>
    <col min="36" max="36" width="4.5" style="3" hidden="1" customWidth="1"/>
    <col min="37" max="37" width="10.25" style="3" hidden="1" customWidth="1"/>
    <col min="38" max="38" width="4.5" style="3" hidden="1" customWidth="1"/>
    <col min="39" max="39" width="30.5" style="3" hidden="1" customWidth="1"/>
    <col min="40" max="40" width="4.5" style="3" hidden="1" customWidth="1"/>
    <col min="41" max="41" width="20.5" style="3" hidden="1" customWidth="1"/>
    <col min="42" max="42" width="13" style="3" customWidth="1"/>
    <col min="43" max="16384" width="13" style="3"/>
  </cols>
  <sheetData>
    <row r="1" spans="1:41" ht="18" customHeight="1" x14ac:dyDescent="0.15">
      <c r="AA1" s="3" t="s">
        <v>316</v>
      </c>
    </row>
    <row r="2" spans="1:41" ht="18" customHeight="1" x14ac:dyDescent="0.15">
      <c r="W2" s="685" t="s">
        <v>118</v>
      </c>
      <c r="X2" s="685"/>
      <c r="Y2" s="685"/>
      <c r="Z2" s="685"/>
      <c r="AA2" s="685"/>
      <c r="AB2" s="685"/>
      <c r="AC2" s="685"/>
    </row>
    <row r="3" spans="1:41" ht="19.7" customHeight="1" thickBot="1" x14ac:dyDescent="0.2">
      <c r="A3" s="98" t="s">
        <v>336</v>
      </c>
      <c r="B3" s="98"/>
      <c r="C3" s="98"/>
      <c r="D3" s="98"/>
      <c r="E3" s="98"/>
      <c r="F3" s="98"/>
      <c r="G3" s="98"/>
      <c r="H3" s="98"/>
      <c r="I3" s="98"/>
      <c r="J3" s="98"/>
      <c r="K3" s="98"/>
      <c r="L3" s="98"/>
      <c r="M3" s="99"/>
      <c r="N3" s="99"/>
      <c r="O3" s="99"/>
      <c r="P3" s="99" t="s">
        <v>191</v>
      </c>
      <c r="Q3" s="686" t="s">
        <v>92</v>
      </c>
      <c r="R3" s="686"/>
      <c r="S3" s="100" t="s">
        <v>192</v>
      </c>
      <c r="T3" s="99"/>
      <c r="U3" s="99"/>
      <c r="V3" s="99"/>
      <c r="W3" s="99"/>
      <c r="X3" s="687" t="s">
        <v>92</v>
      </c>
      <c r="Y3" s="687"/>
      <c r="Z3" s="687"/>
      <c r="AA3" s="687"/>
      <c r="AB3" s="687"/>
      <c r="AC3" s="98" t="s">
        <v>193</v>
      </c>
      <c r="AD3" s="98"/>
      <c r="AE3" s="98"/>
      <c r="AI3" s="3" t="s">
        <v>194</v>
      </c>
    </row>
    <row r="4" spans="1:41" s="2" customFormat="1" ht="19.7" customHeight="1" thickBot="1" x14ac:dyDescent="0.2">
      <c r="A4" s="678" t="s">
        <v>2</v>
      </c>
      <c r="B4" s="679"/>
      <c r="C4" s="465"/>
      <c r="D4" s="465"/>
      <c r="E4" s="465"/>
      <c r="F4" s="465"/>
      <c r="G4" s="465"/>
      <c r="H4" s="465"/>
      <c r="I4" s="465"/>
      <c r="J4" s="465"/>
      <c r="K4" s="465"/>
      <c r="L4" s="465"/>
      <c r="M4" s="465"/>
      <c r="N4" s="680" t="s">
        <v>196</v>
      </c>
      <c r="O4" s="688"/>
      <c r="P4" s="688"/>
      <c r="Q4" s="681"/>
      <c r="R4" s="469" t="s">
        <v>197</v>
      </c>
      <c r="S4" s="465"/>
      <c r="T4" s="465"/>
      <c r="U4" s="465"/>
      <c r="V4" s="465"/>
      <c r="W4" s="465"/>
      <c r="X4" s="465"/>
      <c r="Y4" s="465"/>
      <c r="Z4" s="36" t="s">
        <v>198</v>
      </c>
      <c r="AA4" s="470"/>
      <c r="AB4" s="470"/>
      <c r="AC4" s="47" t="s">
        <v>199</v>
      </c>
      <c r="AD4" s="3"/>
      <c r="AE4" s="3"/>
      <c r="AF4" s="3"/>
      <c r="AI4" s="2" t="s">
        <v>200</v>
      </c>
    </row>
    <row r="5" spans="1:41" s="2" customFormat="1" ht="19.7" customHeight="1" thickBot="1" x14ac:dyDescent="0.2">
      <c r="A5" s="678" t="s">
        <v>73</v>
      </c>
      <c r="B5" s="679"/>
      <c r="C5" s="469"/>
      <c r="D5" s="465"/>
      <c r="E5" s="465"/>
      <c r="F5" s="465"/>
      <c r="G5" s="465"/>
      <c r="H5" s="465"/>
      <c r="I5" s="465"/>
      <c r="J5" s="465"/>
      <c r="K5" s="465"/>
      <c r="L5" s="465"/>
      <c r="M5" s="465"/>
      <c r="N5" s="680" t="s">
        <v>201</v>
      </c>
      <c r="O5" s="681"/>
      <c r="P5" s="469"/>
      <c r="Q5" s="465"/>
      <c r="R5" s="465"/>
      <c r="S5" s="465"/>
      <c r="T5" s="465"/>
      <c r="U5" s="606"/>
      <c r="V5" s="682" t="s">
        <v>80</v>
      </c>
      <c r="W5" s="683"/>
      <c r="X5" s="683"/>
      <c r="Y5" s="684"/>
      <c r="Z5" s="610"/>
      <c r="AA5" s="470"/>
      <c r="AB5" s="470"/>
      <c r="AC5" s="48" t="s">
        <v>202</v>
      </c>
      <c r="AD5" s="3"/>
      <c r="AE5" s="3"/>
      <c r="AF5" s="3"/>
      <c r="AI5" s="2" t="s">
        <v>92</v>
      </c>
    </row>
    <row r="6" spans="1:41" s="2" customFormat="1" ht="19.7" customHeight="1" x14ac:dyDescent="0.15">
      <c r="A6" s="164"/>
      <c r="B6" s="164"/>
      <c r="C6" s="164"/>
      <c r="D6" s="164"/>
      <c r="E6" s="164"/>
      <c r="F6" s="164"/>
      <c r="G6" s="164"/>
      <c r="H6" s="164"/>
      <c r="I6" s="164"/>
      <c r="J6" s="164"/>
      <c r="K6" s="164"/>
      <c r="L6" s="164"/>
      <c r="M6" s="164"/>
      <c r="N6" s="164"/>
      <c r="O6" s="164"/>
      <c r="P6" s="164"/>
      <c r="Q6" s="164"/>
      <c r="R6" s="164"/>
      <c r="S6" s="164"/>
      <c r="T6" s="164"/>
      <c r="U6" s="164"/>
      <c r="V6" s="164"/>
      <c r="W6" s="164"/>
      <c r="X6" s="164"/>
      <c r="Y6" s="164"/>
      <c r="Z6" s="859"/>
      <c r="AA6" s="859"/>
      <c r="AB6" s="859"/>
      <c r="AC6" s="859"/>
      <c r="AD6" s="3"/>
      <c r="AE6" s="3"/>
      <c r="AF6" s="3"/>
    </row>
    <row r="7" spans="1:41" s="2" customFormat="1" ht="19.7" customHeight="1" x14ac:dyDescent="0.15">
      <c r="A7" s="860"/>
      <c r="B7" s="860"/>
      <c r="C7" s="860"/>
      <c r="D7" s="860"/>
      <c r="E7" s="860"/>
      <c r="F7" s="860"/>
      <c r="G7" s="860"/>
      <c r="H7" s="860"/>
      <c r="I7" s="860"/>
      <c r="J7" s="860"/>
      <c r="K7" s="4"/>
      <c r="L7" s="5"/>
      <c r="M7" s="5"/>
      <c r="N7" s="857"/>
      <c r="O7" s="857"/>
      <c r="P7" s="857"/>
      <c r="Q7" s="857"/>
      <c r="R7" s="4"/>
      <c r="T7" s="3"/>
      <c r="U7" s="3"/>
      <c r="V7" s="3"/>
      <c r="W7" s="857"/>
      <c r="X7" s="857"/>
      <c r="Y7" s="165"/>
      <c r="Z7" s="858"/>
      <c r="AA7" s="858"/>
      <c r="AB7" s="861"/>
      <c r="AC7" s="210"/>
      <c r="AD7" s="3"/>
      <c r="AE7" s="3"/>
      <c r="AF7" s="3"/>
      <c r="AI7" s="66" t="s">
        <v>247</v>
      </c>
      <c r="AJ7" s="58">
        <v>2</v>
      </c>
      <c r="AK7" s="102" t="s">
        <v>179</v>
      </c>
      <c r="AL7" s="58">
        <v>1</v>
      </c>
      <c r="AM7" s="102" t="s">
        <v>206</v>
      </c>
      <c r="AN7" s="58">
        <v>1</v>
      </c>
      <c r="AO7" s="62" t="s">
        <v>207</v>
      </c>
    </row>
    <row r="8" spans="1:41" s="2" customFormat="1" ht="19.7" customHeight="1" x14ac:dyDescent="0.15">
      <c r="A8" s="860"/>
      <c r="B8" s="860"/>
      <c r="C8" s="860"/>
      <c r="D8" s="860"/>
      <c r="E8" s="860"/>
      <c r="F8" s="860"/>
      <c r="G8" s="860"/>
      <c r="H8" s="860"/>
      <c r="I8" s="860"/>
      <c r="J8" s="860"/>
      <c r="K8" s="4"/>
      <c r="L8" s="5"/>
      <c r="M8" s="5"/>
      <c r="N8" s="857"/>
      <c r="O8" s="857"/>
      <c r="P8" s="857"/>
      <c r="Q8" s="857"/>
      <c r="R8" s="4"/>
      <c r="T8" s="3"/>
      <c r="U8" s="3"/>
      <c r="V8" s="3"/>
      <c r="W8" s="857"/>
      <c r="X8" s="857"/>
      <c r="Y8" s="165"/>
      <c r="Z8" s="858"/>
      <c r="AA8" s="858"/>
      <c r="AB8" s="210"/>
      <c r="AC8" s="210"/>
      <c r="AD8" s="3"/>
      <c r="AE8" s="3"/>
      <c r="AF8" s="3"/>
      <c r="AI8" s="66" t="s">
        <v>92</v>
      </c>
      <c r="AJ8" s="58">
        <v>0</v>
      </c>
      <c r="AK8" s="101" t="s">
        <v>92</v>
      </c>
      <c r="AL8" s="58">
        <v>0</v>
      </c>
      <c r="AM8" s="102" t="s">
        <v>208</v>
      </c>
      <c r="AN8" s="58">
        <v>1</v>
      </c>
      <c r="AO8" s="62" t="s">
        <v>209</v>
      </c>
    </row>
    <row r="9" spans="1:41" s="2" customFormat="1" ht="19.7" customHeight="1" x14ac:dyDescent="0.15">
      <c r="A9" s="856"/>
      <c r="B9" s="856"/>
      <c r="C9" s="856"/>
      <c r="D9" s="856"/>
      <c r="E9" s="856"/>
      <c r="F9" s="856"/>
      <c r="G9" s="856"/>
      <c r="H9" s="856"/>
      <c r="I9" s="856"/>
      <c r="J9" s="856"/>
      <c r="K9" s="4"/>
      <c r="L9" s="5"/>
      <c r="M9" s="5"/>
      <c r="N9" s="857"/>
      <c r="O9" s="857"/>
      <c r="P9" s="857"/>
      <c r="Q9" s="857"/>
      <c r="R9" s="4"/>
      <c r="T9" s="3"/>
      <c r="U9" s="3"/>
      <c r="V9" s="3"/>
      <c r="W9" s="857"/>
      <c r="X9" s="857"/>
      <c r="Y9" s="165"/>
      <c r="Z9" s="858"/>
      <c r="AA9" s="858"/>
      <c r="AB9" s="210"/>
      <c r="AC9" s="210"/>
      <c r="AD9" s="3"/>
      <c r="AE9" s="3"/>
      <c r="AF9" s="3"/>
      <c r="AI9" s="95"/>
      <c r="AJ9" s="58"/>
      <c r="AK9" s="103"/>
      <c r="AM9" s="66" t="s">
        <v>135</v>
      </c>
      <c r="AN9" s="58">
        <v>1</v>
      </c>
      <c r="AO9" s="62" t="s">
        <v>211</v>
      </c>
    </row>
    <row r="10" spans="1:41" s="2" customFormat="1" ht="19.7" customHeight="1" thickBot="1" x14ac:dyDescent="0.2">
      <c r="A10" s="856"/>
      <c r="B10" s="856"/>
      <c r="C10" s="856"/>
      <c r="D10" s="856"/>
      <c r="E10" s="856"/>
      <c r="F10" s="856"/>
      <c r="G10" s="856"/>
      <c r="H10" s="856"/>
      <c r="I10" s="856"/>
      <c r="J10" s="856"/>
      <c r="K10" s="4"/>
      <c r="L10" s="5"/>
      <c r="M10" s="5"/>
      <c r="N10" s="857"/>
      <c r="O10" s="857"/>
      <c r="P10" s="857"/>
      <c r="Q10" s="857"/>
      <c r="R10" s="4"/>
      <c r="T10" s="3"/>
      <c r="U10" s="3"/>
      <c r="V10" s="3"/>
      <c r="W10" s="857"/>
      <c r="X10" s="857"/>
      <c r="Y10" s="165"/>
      <c r="Z10" s="858"/>
      <c r="AA10" s="858"/>
      <c r="AB10" s="210"/>
      <c r="AC10" s="210"/>
      <c r="AD10" s="3"/>
      <c r="AE10" s="3"/>
      <c r="AF10" s="3"/>
      <c r="AM10" s="102" t="s">
        <v>205</v>
      </c>
      <c r="AN10" s="58">
        <v>1</v>
      </c>
      <c r="AO10" s="62" t="s">
        <v>212</v>
      </c>
    </row>
    <row r="11" spans="1:41" s="2" customFormat="1" ht="19.7" customHeight="1" thickBot="1" x14ac:dyDescent="0.2">
      <c r="A11" s="166" t="s">
        <v>325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167"/>
      <c r="AD11" s="3"/>
      <c r="AE11" s="3"/>
      <c r="AF11" s="3"/>
      <c r="AM11" s="102" t="s">
        <v>323</v>
      </c>
      <c r="AN11" s="58">
        <v>1</v>
      </c>
      <c r="AO11" s="62" t="s">
        <v>154</v>
      </c>
    </row>
    <row r="12" spans="1:41" s="2" customFormat="1" ht="19.7" customHeight="1" x14ac:dyDescent="0.15">
      <c r="A12" s="740" t="s">
        <v>213</v>
      </c>
      <c r="B12" s="743" t="s">
        <v>214</v>
      </c>
      <c r="C12" s="744"/>
      <c r="D12" s="743" t="s">
        <v>87</v>
      </c>
      <c r="E12" s="745"/>
      <c r="F12" s="745"/>
      <c r="G12" s="744"/>
      <c r="H12" s="762" t="s">
        <v>16</v>
      </c>
      <c r="I12" s="763"/>
      <c r="J12" s="763"/>
      <c r="K12" s="763"/>
      <c r="L12" s="764"/>
      <c r="M12" s="771" t="s">
        <v>215</v>
      </c>
      <c r="N12" s="772"/>
      <c r="O12" s="772"/>
      <c r="P12" s="772"/>
      <c r="Q12" s="772"/>
      <c r="R12" s="773"/>
      <c r="S12" s="704" t="s">
        <v>17</v>
      </c>
      <c r="T12" s="704"/>
      <c r="U12" s="704"/>
      <c r="V12" s="704"/>
      <c r="W12" s="704"/>
      <c r="X12" s="704"/>
      <c r="Y12" s="704"/>
      <c r="Z12" s="704"/>
      <c r="AA12" s="710" t="s">
        <v>216</v>
      </c>
      <c r="AB12" s="711"/>
      <c r="AC12" s="712"/>
      <c r="AD12" s="5"/>
      <c r="AE12" s="5"/>
      <c r="AM12" s="102" t="s">
        <v>92</v>
      </c>
      <c r="AN12" s="58">
        <v>0</v>
      </c>
      <c r="AO12" s="62" t="s">
        <v>153</v>
      </c>
    </row>
    <row r="13" spans="1:41" s="2" customFormat="1" ht="19.7" customHeight="1" x14ac:dyDescent="0.15">
      <c r="A13" s="741"/>
      <c r="B13" s="713" t="s">
        <v>217</v>
      </c>
      <c r="C13" s="714"/>
      <c r="D13" s="715" t="s">
        <v>138</v>
      </c>
      <c r="E13" s="717"/>
      <c r="F13" s="717"/>
      <c r="G13" s="716"/>
      <c r="H13" s="765"/>
      <c r="I13" s="766"/>
      <c r="J13" s="766"/>
      <c r="K13" s="766"/>
      <c r="L13" s="767"/>
      <c r="M13" s="724" t="s">
        <v>218</v>
      </c>
      <c r="N13" s="725"/>
      <c r="O13" s="725"/>
      <c r="P13" s="725"/>
      <c r="Q13" s="725"/>
      <c r="R13" s="726"/>
      <c r="S13" s="730" t="s">
        <v>18</v>
      </c>
      <c r="T13" s="730"/>
      <c r="U13" s="730"/>
      <c r="V13" s="730"/>
      <c r="W13" s="730" t="s">
        <v>219</v>
      </c>
      <c r="X13" s="730"/>
      <c r="Y13" s="730"/>
      <c r="Z13" s="730"/>
      <c r="AA13" s="731" t="s">
        <v>220</v>
      </c>
      <c r="AB13" s="732"/>
      <c r="AC13" s="733"/>
      <c r="AD13" s="4"/>
      <c r="AE13" s="4"/>
      <c r="AO13" s="62" t="s">
        <v>92</v>
      </c>
    </row>
    <row r="14" spans="1:41" s="2" customFormat="1" ht="19.7" customHeight="1" x14ac:dyDescent="0.15">
      <c r="A14" s="741"/>
      <c r="B14" s="713"/>
      <c r="C14" s="714"/>
      <c r="D14" s="718"/>
      <c r="E14" s="719"/>
      <c r="F14" s="719"/>
      <c r="G14" s="720"/>
      <c r="H14" s="765"/>
      <c r="I14" s="766"/>
      <c r="J14" s="766"/>
      <c r="K14" s="766"/>
      <c r="L14" s="767"/>
      <c r="M14" s="727"/>
      <c r="N14" s="728"/>
      <c r="O14" s="728"/>
      <c r="P14" s="728"/>
      <c r="Q14" s="728"/>
      <c r="R14" s="729"/>
      <c r="S14" s="730"/>
      <c r="T14" s="730"/>
      <c r="U14" s="730"/>
      <c r="V14" s="730"/>
      <c r="W14" s="730" t="s">
        <v>221</v>
      </c>
      <c r="X14" s="730"/>
      <c r="Y14" s="730"/>
      <c r="Z14" s="730"/>
      <c r="AA14" s="731" t="s">
        <v>222</v>
      </c>
      <c r="AB14" s="732"/>
      <c r="AC14" s="733"/>
      <c r="AD14" s="4"/>
      <c r="AE14" s="4"/>
    </row>
    <row r="15" spans="1:41" s="2" customFormat="1" ht="19.7" customHeight="1" thickBot="1" x14ac:dyDescent="0.2">
      <c r="A15" s="742"/>
      <c r="B15" s="715"/>
      <c r="C15" s="716"/>
      <c r="D15" s="721"/>
      <c r="E15" s="722"/>
      <c r="F15" s="722"/>
      <c r="G15" s="723"/>
      <c r="H15" s="768"/>
      <c r="I15" s="769"/>
      <c r="J15" s="769"/>
      <c r="K15" s="769"/>
      <c r="L15" s="770"/>
      <c r="M15" s="734" t="s">
        <v>223</v>
      </c>
      <c r="N15" s="735"/>
      <c r="O15" s="735"/>
      <c r="P15" s="735"/>
      <c r="Q15" s="735"/>
      <c r="R15" s="736"/>
      <c r="S15" s="705"/>
      <c r="T15" s="705"/>
      <c r="U15" s="705"/>
      <c r="V15" s="705"/>
      <c r="W15" s="705" t="s">
        <v>224</v>
      </c>
      <c r="X15" s="705"/>
      <c r="Y15" s="705"/>
      <c r="Z15" s="705"/>
      <c r="AA15" s="737" t="s">
        <v>246</v>
      </c>
      <c r="AB15" s="738"/>
      <c r="AC15" s="739"/>
      <c r="AD15" s="41"/>
      <c r="AE15" s="41"/>
    </row>
    <row r="16" spans="1:41" s="2" customFormat="1" ht="19.7" customHeight="1" x14ac:dyDescent="0.15">
      <c r="A16" s="783" t="s">
        <v>225</v>
      </c>
      <c r="B16" s="804" t="s">
        <v>32</v>
      </c>
      <c r="C16" s="805"/>
      <c r="D16" s="806" t="s">
        <v>139</v>
      </c>
      <c r="E16" s="807"/>
      <c r="F16" s="807"/>
      <c r="G16" s="804"/>
      <c r="H16" s="746" t="s">
        <v>263</v>
      </c>
      <c r="I16" s="746"/>
      <c r="J16" s="746"/>
      <c r="K16" s="746"/>
      <c r="L16" s="746"/>
      <c r="M16" s="808" t="s">
        <v>226</v>
      </c>
      <c r="N16" s="808"/>
      <c r="O16" s="808"/>
      <c r="P16" s="808"/>
      <c r="Q16" s="808"/>
      <c r="R16" s="808"/>
      <c r="S16" s="746" t="s">
        <v>227</v>
      </c>
      <c r="T16" s="746"/>
      <c r="U16" s="746"/>
      <c r="V16" s="746"/>
      <c r="W16" s="749" t="s">
        <v>228</v>
      </c>
      <c r="X16" s="749"/>
      <c r="Y16" s="749"/>
      <c r="Z16" s="749"/>
      <c r="AA16" s="510" t="s">
        <v>242</v>
      </c>
      <c r="AB16" s="511"/>
      <c r="AC16" s="512"/>
      <c r="AD16" s="4"/>
      <c r="AE16" s="4"/>
      <c r="AI16" s="104" t="s">
        <v>32</v>
      </c>
      <c r="AJ16" s="105">
        <v>1</v>
      </c>
      <c r="AK16" s="105" t="s">
        <v>83</v>
      </c>
      <c r="AL16" s="106">
        <v>1</v>
      </c>
    </row>
    <row r="17" spans="1:40" s="2" customFormat="1" ht="19.7" customHeight="1" x14ac:dyDescent="0.15">
      <c r="A17" s="784"/>
      <c r="B17" s="750" t="s">
        <v>229</v>
      </c>
      <c r="C17" s="751"/>
      <c r="D17" s="751"/>
      <c r="E17" s="751"/>
      <c r="F17" s="751"/>
      <c r="G17" s="752"/>
      <c r="H17" s="747"/>
      <c r="I17" s="747"/>
      <c r="J17" s="747"/>
      <c r="K17" s="747"/>
      <c r="L17" s="747"/>
      <c r="M17" s="753" t="s">
        <v>230</v>
      </c>
      <c r="N17" s="753"/>
      <c r="O17" s="753"/>
      <c r="P17" s="753"/>
      <c r="Q17" s="753"/>
      <c r="R17" s="753"/>
      <c r="S17" s="747"/>
      <c r="T17" s="747"/>
      <c r="U17" s="747"/>
      <c r="V17" s="747"/>
      <c r="W17" s="754" t="s">
        <v>231</v>
      </c>
      <c r="X17" s="754"/>
      <c r="Y17" s="754"/>
      <c r="Z17" s="754"/>
      <c r="AA17" s="516" t="s">
        <v>243</v>
      </c>
      <c r="AB17" s="517"/>
      <c r="AC17" s="518"/>
      <c r="AD17" s="4"/>
      <c r="AE17" s="4"/>
      <c r="AI17" s="104" t="s">
        <v>143</v>
      </c>
      <c r="AJ17" s="105">
        <v>0.8</v>
      </c>
      <c r="AK17" s="105" t="s">
        <v>139</v>
      </c>
      <c r="AL17" s="106">
        <v>1</v>
      </c>
    </row>
    <row r="18" spans="1:40" s="2" customFormat="1" ht="19.7" customHeight="1" thickBot="1" x14ac:dyDescent="0.2">
      <c r="A18" s="803"/>
      <c r="B18" s="755">
        <f>VLOOKUP(B16,$AI$16:$AJ$18,2,FALSE)</f>
        <v>1</v>
      </c>
      <c r="C18" s="756"/>
      <c r="D18" s="757">
        <f>VLOOKUP(D16,$AK$16:$AL$19,2,FALSE)</f>
        <v>1</v>
      </c>
      <c r="E18" s="758"/>
      <c r="F18" s="758"/>
      <c r="G18" s="755"/>
      <c r="H18" s="748"/>
      <c r="I18" s="748"/>
      <c r="J18" s="748"/>
      <c r="K18" s="748"/>
      <c r="L18" s="748"/>
      <c r="M18" s="759" t="s">
        <v>320</v>
      </c>
      <c r="N18" s="759"/>
      <c r="O18" s="759"/>
      <c r="P18" s="759"/>
      <c r="Q18" s="759"/>
      <c r="R18" s="759"/>
      <c r="S18" s="748"/>
      <c r="T18" s="748"/>
      <c r="U18" s="748"/>
      <c r="V18" s="748"/>
      <c r="W18" s="760">
        <v>8500</v>
      </c>
      <c r="X18" s="761"/>
      <c r="Y18" s="761"/>
      <c r="Z18" s="107" t="s">
        <v>232</v>
      </c>
      <c r="AA18" s="523" t="s">
        <v>244</v>
      </c>
      <c r="AB18" s="524"/>
      <c r="AC18" s="525"/>
      <c r="AD18" s="41"/>
      <c r="AE18" s="41"/>
      <c r="AI18" s="3" t="s">
        <v>40</v>
      </c>
      <c r="AJ18" s="3"/>
      <c r="AK18" s="105" t="s">
        <v>233</v>
      </c>
      <c r="AL18" s="106">
        <v>0.8</v>
      </c>
    </row>
    <row r="19" spans="1:40" s="2" customFormat="1" ht="19.7" customHeight="1" thickTop="1" x14ac:dyDescent="0.15">
      <c r="A19" s="783">
        <v>1</v>
      </c>
      <c r="B19" s="786" t="s">
        <v>40</v>
      </c>
      <c r="C19" s="787"/>
      <c r="D19" s="788" t="s">
        <v>40</v>
      </c>
      <c r="E19" s="789"/>
      <c r="F19" s="789"/>
      <c r="G19" s="790"/>
      <c r="H19" s="791"/>
      <c r="I19" s="791"/>
      <c r="J19" s="791"/>
      <c r="K19" s="791"/>
      <c r="L19" s="791"/>
      <c r="M19" s="794"/>
      <c r="N19" s="794"/>
      <c r="O19" s="794"/>
      <c r="P19" s="794"/>
      <c r="Q19" s="794"/>
      <c r="R19" s="794"/>
      <c r="S19" s="791"/>
      <c r="T19" s="791"/>
      <c r="U19" s="791"/>
      <c r="V19" s="791"/>
      <c r="W19" s="774" t="s">
        <v>234</v>
      </c>
      <c r="X19" s="774"/>
      <c r="Y19" s="774"/>
      <c r="Z19" s="774"/>
      <c r="AA19" s="775" t="s">
        <v>235</v>
      </c>
      <c r="AB19" s="776"/>
      <c r="AC19" s="777"/>
      <c r="AD19" s="4"/>
      <c r="AE19" s="4"/>
      <c r="AF19" s="4"/>
      <c r="AK19" s="3" t="s">
        <v>40</v>
      </c>
      <c r="AL19" s="3"/>
    </row>
    <row r="20" spans="1:40" s="2" customFormat="1" ht="19.7" customHeight="1" x14ac:dyDescent="0.15">
      <c r="A20" s="784"/>
      <c r="B20" s="750" t="s">
        <v>229</v>
      </c>
      <c r="C20" s="751"/>
      <c r="D20" s="751"/>
      <c r="E20" s="751"/>
      <c r="F20" s="751"/>
      <c r="G20" s="752"/>
      <c r="H20" s="792"/>
      <c r="I20" s="792"/>
      <c r="J20" s="792"/>
      <c r="K20" s="792"/>
      <c r="L20" s="792"/>
      <c r="M20" s="778"/>
      <c r="N20" s="778"/>
      <c r="O20" s="778"/>
      <c r="P20" s="778"/>
      <c r="Q20" s="778"/>
      <c r="R20" s="778"/>
      <c r="S20" s="792"/>
      <c r="T20" s="792"/>
      <c r="U20" s="792"/>
      <c r="V20" s="792"/>
      <c r="W20" s="779" t="s">
        <v>236</v>
      </c>
      <c r="X20" s="779"/>
      <c r="Y20" s="779"/>
      <c r="Z20" s="779"/>
      <c r="AA20" s="780" t="s">
        <v>235</v>
      </c>
      <c r="AB20" s="781"/>
      <c r="AC20" s="782"/>
      <c r="AD20" s="4"/>
      <c r="AE20" s="4"/>
      <c r="AF20" s="4"/>
    </row>
    <row r="21" spans="1:40" s="2" customFormat="1" ht="19.7" customHeight="1" x14ac:dyDescent="0.15">
      <c r="A21" s="785"/>
      <c r="B21" s="795">
        <f>VLOOKUP(B19,$AI$16:$AJ$18,2,FALSE)</f>
        <v>0</v>
      </c>
      <c r="C21" s="795"/>
      <c r="D21" s="796">
        <f>VLOOKUP(D19,$AK$16:$AL$19,2,FALSE)</f>
        <v>0</v>
      </c>
      <c r="E21" s="797"/>
      <c r="F21" s="797"/>
      <c r="G21" s="798"/>
      <c r="H21" s="793"/>
      <c r="I21" s="793"/>
      <c r="J21" s="793"/>
      <c r="K21" s="793"/>
      <c r="L21" s="793"/>
      <c r="M21" s="799"/>
      <c r="N21" s="799"/>
      <c r="O21" s="799"/>
      <c r="P21" s="799"/>
      <c r="Q21" s="799"/>
      <c r="R21" s="799"/>
      <c r="S21" s="793"/>
      <c r="T21" s="793"/>
      <c r="U21" s="793"/>
      <c r="V21" s="793"/>
      <c r="W21" s="800"/>
      <c r="X21" s="801"/>
      <c r="Y21" s="801"/>
      <c r="Z21" s="108" t="s">
        <v>232</v>
      </c>
      <c r="AA21" s="267" t="s">
        <v>235</v>
      </c>
      <c r="AB21" s="268"/>
      <c r="AC21" s="802"/>
      <c r="AD21" s="41"/>
      <c r="AE21" s="41"/>
      <c r="AF21" s="41"/>
    </row>
    <row r="22" spans="1:40" s="2" customFormat="1" ht="19.7" customHeight="1" x14ac:dyDescent="0.15">
      <c r="A22" s="784">
        <v>2</v>
      </c>
      <c r="B22" s="809" t="s">
        <v>40</v>
      </c>
      <c r="C22" s="810"/>
      <c r="D22" s="811" t="s">
        <v>40</v>
      </c>
      <c r="E22" s="812"/>
      <c r="F22" s="812"/>
      <c r="G22" s="813"/>
      <c r="H22" s="792"/>
      <c r="I22" s="792"/>
      <c r="J22" s="792"/>
      <c r="K22" s="792"/>
      <c r="L22" s="792"/>
      <c r="M22" s="778"/>
      <c r="N22" s="778"/>
      <c r="O22" s="778"/>
      <c r="P22" s="778"/>
      <c r="Q22" s="778"/>
      <c r="R22" s="778"/>
      <c r="S22" s="792"/>
      <c r="T22" s="792"/>
      <c r="U22" s="792"/>
      <c r="V22" s="792"/>
      <c r="W22" s="814" t="s">
        <v>234</v>
      </c>
      <c r="X22" s="814"/>
      <c r="Y22" s="814"/>
      <c r="Z22" s="814"/>
      <c r="AA22" s="780" t="s">
        <v>235</v>
      </c>
      <c r="AB22" s="781"/>
      <c r="AC22" s="782"/>
      <c r="AD22" s="4"/>
      <c r="AE22" s="4"/>
      <c r="AF22" s="4"/>
    </row>
    <row r="23" spans="1:40" s="2" customFormat="1" ht="19.7" customHeight="1" x14ac:dyDescent="0.15">
      <c r="A23" s="784"/>
      <c r="B23" s="750" t="s">
        <v>229</v>
      </c>
      <c r="C23" s="751"/>
      <c r="D23" s="751"/>
      <c r="E23" s="751"/>
      <c r="F23" s="751"/>
      <c r="G23" s="752"/>
      <c r="H23" s="792"/>
      <c r="I23" s="792"/>
      <c r="J23" s="792"/>
      <c r="K23" s="792"/>
      <c r="L23" s="792"/>
      <c r="M23" s="778"/>
      <c r="N23" s="778"/>
      <c r="O23" s="778"/>
      <c r="P23" s="778"/>
      <c r="Q23" s="778"/>
      <c r="R23" s="778"/>
      <c r="S23" s="792"/>
      <c r="T23" s="792"/>
      <c r="U23" s="792"/>
      <c r="V23" s="792"/>
      <c r="W23" s="779" t="s">
        <v>236</v>
      </c>
      <c r="X23" s="779"/>
      <c r="Y23" s="779"/>
      <c r="Z23" s="779"/>
      <c r="AA23" s="780" t="s">
        <v>235</v>
      </c>
      <c r="AB23" s="781"/>
      <c r="AC23" s="782"/>
      <c r="AD23" s="4"/>
      <c r="AE23" s="4"/>
      <c r="AF23" s="4"/>
    </row>
    <row r="24" spans="1:40" s="2" customFormat="1" ht="19.7" customHeight="1" x14ac:dyDescent="0.15">
      <c r="A24" s="784"/>
      <c r="B24" s="795">
        <f>VLOOKUP(B22,$AI$16:$AJ$18,2,FALSE)</f>
        <v>0</v>
      </c>
      <c r="C24" s="795"/>
      <c r="D24" s="815">
        <f>VLOOKUP(D22,$AK$16:$AL$19,2,FALSE)</f>
        <v>0</v>
      </c>
      <c r="E24" s="816"/>
      <c r="F24" s="816"/>
      <c r="G24" s="817"/>
      <c r="H24" s="792"/>
      <c r="I24" s="792"/>
      <c r="J24" s="792"/>
      <c r="K24" s="792"/>
      <c r="L24" s="792"/>
      <c r="M24" s="778"/>
      <c r="N24" s="778"/>
      <c r="O24" s="778"/>
      <c r="P24" s="778"/>
      <c r="Q24" s="778"/>
      <c r="R24" s="778"/>
      <c r="S24" s="792"/>
      <c r="T24" s="792"/>
      <c r="U24" s="792"/>
      <c r="V24" s="792"/>
      <c r="W24" s="818"/>
      <c r="X24" s="819"/>
      <c r="Y24" s="819"/>
      <c r="Z24" s="109" t="s">
        <v>232</v>
      </c>
      <c r="AA24" s="780" t="s">
        <v>235</v>
      </c>
      <c r="AB24" s="781"/>
      <c r="AC24" s="782"/>
      <c r="AD24" s="41"/>
      <c r="AE24" s="41"/>
      <c r="AF24" s="41"/>
    </row>
    <row r="25" spans="1:40" s="2" customFormat="1" ht="19.7" customHeight="1" x14ac:dyDescent="0.15">
      <c r="A25" s="784">
        <v>3</v>
      </c>
      <c r="B25" s="809" t="s">
        <v>40</v>
      </c>
      <c r="C25" s="810"/>
      <c r="D25" s="811" t="s">
        <v>40</v>
      </c>
      <c r="E25" s="812"/>
      <c r="F25" s="812"/>
      <c r="G25" s="813"/>
      <c r="H25" s="792"/>
      <c r="I25" s="792"/>
      <c r="J25" s="792"/>
      <c r="K25" s="792"/>
      <c r="L25" s="792"/>
      <c r="M25" s="778"/>
      <c r="N25" s="778"/>
      <c r="O25" s="778"/>
      <c r="P25" s="778"/>
      <c r="Q25" s="778"/>
      <c r="R25" s="778"/>
      <c r="S25" s="792"/>
      <c r="T25" s="792"/>
      <c r="U25" s="792"/>
      <c r="V25" s="792"/>
      <c r="W25" s="814" t="s">
        <v>234</v>
      </c>
      <c r="X25" s="814"/>
      <c r="Y25" s="814"/>
      <c r="Z25" s="814"/>
      <c r="AA25" s="780" t="s">
        <v>235</v>
      </c>
      <c r="AB25" s="781"/>
      <c r="AC25" s="782"/>
      <c r="AD25" s="4"/>
      <c r="AE25" s="4"/>
      <c r="AF25" s="4"/>
    </row>
    <row r="26" spans="1:40" s="2" customFormat="1" ht="19.7" customHeight="1" x14ac:dyDescent="0.15">
      <c r="A26" s="784"/>
      <c r="B26" s="750" t="s">
        <v>229</v>
      </c>
      <c r="C26" s="751"/>
      <c r="D26" s="751"/>
      <c r="E26" s="751"/>
      <c r="F26" s="751"/>
      <c r="G26" s="752"/>
      <c r="H26" s="792"/>
      <c r="I26" s="792"/>
      <c r="J26" s="792"/>
      <c r="K26" s="792"/>
      <c r="L26" s="792"/>
      <c r="M26" s="778"/>
      <c r="N26" s="778"/>
      <c r="O26" s="778"/>
      <c r="P26" s="778"/>
      <c r="Q26" s="778"/>
      <c r="R26" s="778"/>
      <c r="S26" s="792"/>
      <c r="T26" s="792"/>
      <c r="U26" s="792"/>
      <c r="V26" s="792"/>
      <c r="W26" s="779" t="s">
        <v>236</v>
      </c>
      <c r="X26" s="779"/>
      <c r="Y26" s="779"/>
      <c r="Z26" s="779"/>
      <c r="AA26" s="780" t="s">
        <v>235</v>
      </c>
      <c r="AB26" s="781"/>
      <c r="AC26" s="782"/>
      <c r="AD26" s="4"/>
      <c r="AE26" s="4"/>
      <c r="AF26" s="4"/>
    </row>
    <row r="27" spans="1:40" s="2" customFormat="1" ht="19.7" customHeight="1" thickBot="1" x14ac:dyDescent="0.2">
      <c r="A27" s="849"/>
      <c r="B27" s="851">
        <f>VLOOKUP(B25,$AI$16:$AJ$18,2,FALSE)</f>
        <v>0</v>
      </c>
      <c r="C27" s="851"/>
      <c r="D27" s="852">
        <f>VLOOKUP(D25,$AK$16:$AL$19,2,FALSE)</f>
        <v>0</v>
      </c>
      <c r="E27" s="853"/>
      <c r="F27" s="853"/>
      <c r="G27" s="854"/>
      <c r="H27" s="850"/>
      <c r="I27" s="850"/>
      <c r="J27" s="850"/>
      <c r="K27" s="850"/>
      <c r="L27" s="850"/>
      <c r="M27" s="855"/>
      <c r="N27" s="855"/>
      <c r="O27" s="855"/>
      <c r="P27" s="855"/>
      <c r="Q27" s="855"/>
      <c r="R27" s="855"/>
      <c r="S27" s="850"/>
      <c r="T27" s="850"/>
      <c r="U27" s="850"/>
      <c r="V27" s="850"/>
      <c r="W27" s="844"/>
      <c r="X27" s="845"/>
      <c r="Y27" s="845"/>
      <c r="Z27" s="168" t="s">
        <v>232</v>
      </c>
      <c r="AA27" s="846" t="s">
        <v>235</v>
      </c>
      <c r="AB27" s="847"/>
      <c r="AC27" s="848"/>
      <c r="AD27" s="41"/>
      <c r="AE27" s="41"/>
      <c r="AF27" s="41"/>
    </row>
    <row r="28" spans="1:40" s="2" customFormat="1" ht="19.7" customHeight="1" x14ac:dyDescent="0.15">
      <c r="A28" s="836" t="s">
        <v>101</v>
      </c>
      <c r="B28" s="839" t="s">
        <v>237</v>
      </c>
      <c r="C28" s="839"/>
      <c r="D28" s="839"/>
      <c r="E28" s="839"/>
      <c r="F28" s="839" t="s">
        <v>97</v>
      </c>
      <c r="G28" s="839"/>
      <c r="H28" s="839"/>
      <c r="I28" s="839"/>
      <c r="J28" s="839" t="s">
        <v>98</v>
      </c>
      <c r="K28" s="839"/>
      <c r="L28" s="839"/>
      <c r="M28" s="839"/>
      <c r="N28" s="839"/>
      <c r="O28" s="839"/>
      <c r="P28" s="839"/>
      <c r="Q28" s="839"/>
      <c r="R28" s="839"/>
      <c r="S28" s="839"/>
      <c r="T28" s="839"/>
      <c r="U28" s="839"/>
      <c r="V28" s="839" t="s">
        <v>102</v>
      </c>
      <c r="W28" s="839"/>
      <c r="X28" s="839"/>
      <c r="Y28" s="839"/>
      <c r="Z28" s="841" t="s">
        <v>137</v>
      </c>
      <c r="AA28" s="842"/>
      <c r="AB28" s="842"/>
      <c r="AC28" s="843"/>
      <c r="AD28" s="41"/>
      <c r="AE28" s="41"/>
    </row>
    <row r="29" spans="1:40" s="2" customFormat="1" ht="19.7" customHeight="1" x14ac:dyDescent="0.15">
      <c r="A29" s="837"/>
      <c r="B29" s="829" t="s">
        <v>95</v>
      </c>
      <c r="C29" s="829"/>
      <c r="D29" s="830">
        <v>2</v>
      </c>
      <c r="E29" s="831"/>
      <c r="F29" s="829" t="s">
        <v>95</v>
      </c>
      <c r="G29" s="829"/>
      <c r="H29" s="830">
        <v>2</v>
      </c>
      <c r="I29" s="831"/>
      <c r="J29" s="829" t="s">
        <v>95</v>
      </c>
      <c r="K29" s="829"/>
      <c r="L29" s="830">
        <v>2</v>
      </c>
      <c r="M29" s="831"/>
      <c r="N29" s="829"/>
      <c r="O29" s="829"/>
      <c r="P29" s="830"/>
      <c r="Q29" s="831"/>
      <c r="R29" s="829"/>
      <c r="S29" s="829"/>
      <c r="T29" s="830"/>
      <c r="U29" s="831"/>
      <c r="V29" s="832">
        <f>SUM(B30:U31)</f>
        <v>0</v>
      </c>
      <c r="W29" s="832"/>
      <c r="X29" s="832"/>
      <c r="Y29" s="832"/>
      <c r="Z29" s="833">
        <f>AB7+V29</f>
        <v>0</v>
      </c>
      <c r="AA29" s="834"/>
      <c r="AB29" s="834"/>
      <c r="AC29" s="835"/>
      <c r="AD29" s="41"/>
      <c r="AE29" s="41"/>
    </row>
    <row r="30" spans="1:40" s="2" customFormat="1" ht="18" customHeight="1" x14ac:dyDescent="0.15">
      <c r="A30" s="837"/>
      <c r="B30" s="820">
        <f>ROUND(IF($Q$3="有",D29*B21*D21*0.8,D29*B21*D21),2)</f>
        <v>0</v>
      </c>
      <c r="C30" s="820"/>
      <c r="D30" s="820"/>
      <c r="E30" s="820"/>
      <c r="F30" s="820">
        <f>ROUND(IF($Q$3="有",H29*B24*D24*0.8,H29*B24*D24),2)</f>
        <v>0</v>
      </c>
      <c r="G30" s="820"/>
      <c r="H30" s="820"/>
      <c r="I30" s="820"/>
      <c r="J30" s="820">
        <f>ROUND(IF($Q$3="有",L29*B27*D27*0.8,L29*B27*D27),2)</f>
        <v>0</v>
      </c>
      <c r="K30" s="820"/>
      <c r="L30" s="820"/>
      <c r="M30" s="820"/>
      <c r="N30" s="820"/>
      <c r="O30" s="820"/>
      <c r="P30" s="820"/>
      <c r="Q30" s="820"/>
      <c r="R30" s="820"/>
      <c r="S30" s="820"/>
      <c r="T30" s="820"/>
      <c r="U30" s="820"/>
      <c r="V30" s="832"/>
      <c r="W30" s="832"/>
      <c r="X30" s="832"/>
      <c r="Y30" s="832"/>
      <c r="Z30" s="833"/>
      <c r="AA30" s="834"/>
      <c r="AB30" s="834"/>
      <c r="AC30" s="835"/>
      <c r="AD30" s="41"/>
      <c r="AE30" s="41"/>
      <c r="AI30" s="3"/>
      <c r="AJ30" s="3"/>
    </row>
    <row r="31" spans="1:40" s="2" customFormat="1" ht="18" customHeight="1" x14ac:dyDescent="0.15">
      <c r="A31" s="837"/>
      <c r="B31" s="820"/>
      <c r="C31" s="820"/>
      <c r="D31" s="820"/>
      <c r="E31" s="820"/>
      <c r="F31" s="820"/>
      <c r="G31" s="820"/>
      <c r="H31" s="820"/>
      <c r="I31" s="820"/>
      <c r="J31" s="820"/>
      <c r="K31" s="820"/>
      <c r="L31" s="820"/>
      <c r="M31" s="820"/>
      <c r="N31" s="820"/>
      <c r="O31" s="820"/>
      <c r="P31" s="820"/>
      <c r="Q31" s="820"/>
      <c r="R31" s="820"/>
      <c r="S31" s="820"/>
      <c r="T31" s="820"/>
      <c r="U31" s="820"/>
      <c r="V31" s="832"/>
      <c r="W31" s="832"/>
      <c r="X31" s="832"/>
      <c r="Y31" s="832"/>
      <c r="Z31" s="833"/>
      <c r="AA31" s="834"/>
      <c r="AB31" s="834"/>
      <c r="AC31" s="835"/>
      <c r="AD31" s="41"/>
      <c r="AE31" s="41"/>
      <c r="AI31" s="3"/>
      <c r="AJ31" s="3"/>
    </row>
    <row r="32" spans="1:40" s="2" customFormat="1" ht="19.7" customHeight="1" x14ac:dyDescent="0.15">
      <c r="A32" s="821" t="s">
        <v>103</v>
      </c>
      <c r="B32" s="823" t="s">
        <v>327</v>
      </c>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5"/>
      <c r="AD32" s="41"/>
      <c r="AE32" s="41"/>
      <c r="AF32" s="41"/>
      <c r="AI32" s="3"/>
      <c r="AJ32" s="3"/>
      <c r="AK32" s="3"/>
      <c r="AL32" s="3"/>
      <c r="AM32" s="3"/>
      <c r="AN32" s="3"/>
    </row>
    <row r="33" spans="1:40" s="2" customFormat="1" ht="19.7" customHeight="1" x14ac:dyDescent="0.15">
      <c r="A33" s="821"/>
      <c r="B33" s="826" t="s">
        <v>321</v>
      </c>
      <c r="C33" s="827"/>
      <c r="D33" s="827"/>
      <c r="E33" s="827"/>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8"/>
      <c r="AD33" s="41"/>
      <c r="AE33" s="41"/>
      <c r="AF33" s="41"/>
      <c r="AI33" s="3"/>
      <c r="AJ33" s="3"/>
      <c r="AK33" s="3"/>
      <c r="AL33" s="3"/>
      <c r="AM33" s="3"/>
      <c r="AN33" s="3"/>
    </row>
    <row r="34" spans="1:40" ht="19.7" customHeight="1" x14ac:dyDescent="0.15">
      <c r="A34" s="821"/>
      <c r="B34" s="3" t="s">
        <v>238</v>
      </c>
      <c r="AC34" s="81"/>
    </row>
    <row r="35" spans="1:40" ht="19.7" customHeight="1" thickBot="1" x14ac:dyDescent="0.2">
      <c r="A35" s="822"/>
      <c r="B35" s="88" t="s">
        <v>340</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mergeCells count="147">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 ref="Z6:AC6"/>
    <mergeCell ref="A7:J7"/>
    <mergeCell ref="N7:Q7"/>
    <mergeCell ref="W7:X7"/>
    <mergeCell ref="Z7:AA7"/>
    <mergeCell ref="AB7:AC10"/>
    <mergeCell ref="A8:J8"/>
    <mergeCell ref="N8:Q8"/>
    <mergeCell ref="W8:X8"/>
    <mergeCell ref="Z8:AA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S16:V18"/>
    <mergeCell ref="W16:Z16"/>
    <mergeCell ref="AA16:AC16"/>
    <mergeCell ref="B17:G17"/>
    <mergeCell ref="M17:R17"/>
    <mergeCell ref="W17:Z17"/>
    <mergeCell ref="AA17:AC17"/>
    <mergeCell ref="B18:C18"/>
    <mergeCell ref="D18:G18"/>
    <mergeCell ref="M18:R18"/>
    <mergeCell ref="W18:Y18"/>
    <mergeCell ref="AA18:AC18"/>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A25:A27"/>
    <mergeCell ref="B25:C25"/>
    <mergeCell ref="D25:G25"/>
    <mergeCell ref="H25:L27"/>
    <mergeCell ref="M25:R25"/>
    <mergeCell ref="S25:V27"/>
    <mergeCell ref="B27:C27"/>
    <mergeCell ref="D27:G27"/>
    <mergeCell ref="M27:R27"/>
    <mergeCell ref="F30:I31"/>
    <mergeCell ref="J30:M31"/>
    <mergeCell ref="N30:Q31"/>
    <mergeCell ref="R30:U31"/>
    <mergeCell ref="W25:Z25"/>
    <mergeCell ref="AA25:AC25"/>
    <mergeCell ref="B26:G26"/>
    <mergeCell ref="M26:R26"/>
    <mergeCell ref="W26:Z26"/>
    <mergeCell ref="AA26:AC26"/>
    <mergeCell ref="W27:Y27"/>
    <mergeCell ref="AA27:AC2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s>
  <phoneticPr fontId="2"/>
  <dataValidations count="8">
    <dataValidation type="list" allowBlank="1" showInputMessage="1" showErrorMessage="1" sqref="A9:J9" xr:uid="{F218B38E-A6A6-4C7F-82B3-056585E9C5D5}">
      <formula1>$AM$7:$AM$12</formula1>
    </dataValidation>
    <dataValidation type="list" allowBlank="1" showInputMessage="1" showErrorMessage="1" sqref="A10:J10" xr:uid="{A45AE52A-E00A-4EDB-B29E-2857B42EF22B}">
      <formula1>$AM$7:$AM$11</formula1>
    </dataValidation>
    <dataValidation type="list" allowBlank="1" showInputMessage="1" showErrorMessage="1" sqref="A8" xr:uid="{51CD5D17-F4AF-4A23-949D-83F90DD70FF3}">
      <formula1>$AK$7:$AK$8</formula1>
    </dataValidation>
    <dataValidation type="list" allowBlank="1" showInputMessage="1" showErrorMessage="1" sqref="A7:J7" xr:uid="{CB2C6AD4-0762-4532-903C-08D9B58D08AA}">
      <formula1>$AI$7:$AI$8</formula1>
    </dataValidation>
    <dataValidation type="list" allowBlank="1" showInputMessage="1" showErrorMessage="1" sqref="D16:G16 D22:G22 D25:G25 D19:G19" xr:uid="{DBA065DD-0C89-4D21-868F-71D963584181}">
      <formula1>$AK$16:$AK$19</formula1>
    </dataValidation>
    <dataValidation type="list" allowBlank="1" showInputMessage="1" showErrorMessage="1" sqref="B16:C16 B19:C19 B22:C22 B25:C25" xr:uid="{58AF24AA-C0E0-4892-877A-E6E063F2CB44}">
      <formula1>$AI$16:$AI$18</formula1>
    </dataValidation>
    <dataValidation type="list" allowBlank="1" showInputMessage="1" showErrorMessage="1" sqref="X3:AB3" xr:uid="{A9F120C4-3635-4893-89C3-50A1F46E45BB}">
      <formula1>$AO$7:$AO$13</formula1>
    </dataValidation>
    <dataValidation type="list" allowBlank="1" showInputMessage="1" showErrorMessage="1" sqref="Q3:R3" xr:uid="{B8CC14DE-D62F-42CF-9EC0-14D1397766A3}">
      <formula1>$AI$3:$AI$5</formula1>
    </dataValidation>
  </dataValidations>
  <pageMargins left="0.78740157480314965" right="0.39370078740157483" top="0.78740157480314965" bottom="0.78740157480314965" header="0.59055118110236227" footer="0.3937007874015748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B1:AI46"/>
  <sheetViews>
    <sheetView showGridLines="0" view="pageBreakPreview" topLeftCell="A30" zoomScale="115" zoomScaleNormal="100" zoomScaleSheetLayoutView="115" workbookViewId="0">
      <selection activeCell="H21" sqref="H21"/>
    </sheetView>
  </sheetViews>
  <sheetFormatPr defaultColWidth="13" defaultRowHeight="15.2" customHeight="1" x14ac:dyDescent="0.15"/>
  <cols>
    <col min="1" max="1" width="1" style="3" customWidth="1"/>
    <col min="2" max="2" width="2.5" style="3" customWidth="1"/>
    <col min="3" max="3" width="3.125" style="3" customWidth="1"/>
    <col min="4" max="14" width="3.625" style="3" customWidth="1"/>
    <col min="15" max="38" width="3.125" style="3" customWidth="1"/>
    <col min="39" max="16384" width="13" style="3"/>
  </cols>
  <sheetData>
    <row r="1" spans="2:35" ht="18" customHeight="1" x14ac:dyDescent="0.15">
      <c r="AA1" s="3" t="s">
        <v>295</v>
      </c>
    </row>
    <row r="2" spans="2:35" ht="18" customHeight="1" x14ac:dyDescent="0.15">
      <c r="B2" s="151"/>
      <c r="T2" s="230" t="s">
        <v>160</v>
      </c>
      <c r="U2" s="230"/>
      <c r="V2" s="230"/>
      <c r="W2" s="230"/>
      <c r="X2" s="230"/>
      <c r="Y2" s="863"/>
      <c r="Z2" s="863"/>
      <c r="AA2" s="863"/>
      <c r="AB2" s="863"/>
    </row>
    <row r="3" spans="2:35" ht="18" customHeight="1" x14ac:dyDescent="0.15"/>
    <row r="4" spans="2:35" ht="18" customHeight="1" x14ac:dyDescent="0.15">
      <c r="G4" s="193" t="s">
        <v>335</v>
      </c>
      <c r="H4" s="193"/>
      <c r="I4" s="193"/>
      <c r="J4" s="193"/>
      <c r="K4" s="193"/>
      <c r="L4" s="193"/>
      <c r="M4" s="193"/>
      <c r="N4" s="193"/>
      <c r="O4" s="193"/>
      <c r="P4" s="193"/>
      <c r="Q4" s="193"/>
      <c r="R4" s="193"/>
      <c r="S4" s="193"/>
      <c r="T4" s="193"/>
      <c r="U4" s="193"/>
      <c r="V4" s="193"/>
      <c r="W4" s="193"/>
    </row>
    <row r="5" spans="2:35" ht="18" customHeight="1" x14ac:dyDescent="0.15"/>
    <row r="6" spans="2:35" ht="18" customHeight="1" x14ac:dyDescent="0.15">
      <c r="S6" s="866" t="s">
        <v>190</v>
      </c>
      <c r="T6" s="866"/>
      <c r="U6" s="866"/>
      <c r="V6" s="866"/>
      <c r="W6" s="866"/>
      <c r="X6" s="866"/>
      <c r="Y6" s="866"/>
      <c r="Z6" s="866"/>
      <c r="AA6" s="866"/>
      <c r="AB6" s="866"/>
    </row>
    <row r="7" spans="2:35" ht="18" customHeight="1" x14ac:dyDescent="0.15"/>
    <row r="8" spans="2:35" ht="18" customHeight="1" x14ac:dyDescent="0.15">
      <c r="C8" s="1" t="s">
        <v>332</v>
      </c>
      <c r="D8" s="1"/>
      <c r="E8" s="1"/>
      <c r="F8" s="1"/>
      <c r="G8" s="1"/>
      <c r="H8" s="1"/>
      <c r="I8" s="1"/>
      <c r="J8" s="1"/>
      <c r="K8" s="1"/>
      <c r="L8" s="1"/>
    </row>
    <row r="9" spans="2:35" ht="18" customHeight="1" x14ac:dyDescent="0.15">
      <c r="O9" s="18"/>
      <c r="P9" s="18"/>
    </row>
    <row r="10" spans="2:35" ht="18" customHeight="1" x14ac:dyDescent="0.15">
      <c r="C10" s="867" t="s">
        <v>331</v>
      </c>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row>
    <row r="11" spans="2:35" ht="18" customHeight="1" x14ac:dyDescent="0.15">
      <c r="C11" s="867"/>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64"/>
      <c r="AD11" s="64"/>
      <c r="AE11" s="64"/>
      <c r="AF11" s="64"/>
      <c r="AG11" s="64"/>
      <c r="AH11" s="64"/>
      <c r="AI11" s="64"/>
    </row>
    <row r="12" spans="2:35" ht="18" customHeight="1" x14ac:dyDescent="0.15">
      <c r="C12" s="867"/>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64"/>
      <c r="AD12" s="64"/>
      <c r="AE12" s="64"/>
      <c r="AF12" s="64"/>
      <c r="AG12" s="64"/>
      <c r="AH12" s="64"/>
      <c r="AI12" s="64"/>
    </row>
    <row r="13" spans="2:35" ht="18" customHeight="1" x14ac:dyDescent="0.15">
      <c r="C13" s="867"/>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64"/>
      <c r="AD13" s="64"/>
      <c r="AE13" s="64"/>
      <c r="AF13" s="64"/>
      <c r="AG13" s="64"/>
      <c r="AH13" s="64"/>
      <c r="AI13" s="64"/>
    </row>
    <row r="14" spans="2:35" ht="18" customHeight="1" x14ac:dyDescent="0.15">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row>
    <row r="15" spans="2:35" ht="18" customHeight="1" x14ac:dyDescent="0.15">
      <c r="E15" s="18"/>
      <c r="F15" s="18"/>
      <c r="G15" s="18"/>
      <c r="H15" s="18"/>
      <c r="I15" s="20"/>
      <c r="J15" s="20"/>
      <c r="L15" s="18"/>
      <c r="M15" s="18"/>
      <c r="N15" s="18"/>
      <c r="O15" s="18"/>
      <c r="P15" s="18"/>
    </row>
    <row r="16" spans="2:35" ht="18" customHeight="1" x14ac:dyDescent="0.15">
      <c r="E16" s="18"/>
    </row>
    <row r="17" spans="4:30" ht="18" customHeight="1" x14ac:dyDescent="0.15">
      <c r="E17" s="18"/>
    </row>
    <row r="18" spans="4:30" ht="18" customHeight="1" x14ac:dyDescent="0.15">
      <c r="E18" s="18"/>
      <c r="J18" s="172" t="s">
        <v>11</v>
      </c>
      <c r="K18" s="172"/>
      <c r="L18" s="172"/>
      <c r="M18" s="172"/>
      <c r="N18" s="18"/>
      <c r="O18" s="173"/>
      <c r="P18" s="173"/>
      <c r="Q18" s="173"/>
      <c r="R18" s="173"/>
      <c r="S18" s="173"/>
      <c r="T18" s="173"/>
      <c r="U18" s="173"/>
      <c r="V18" s="173"/>
      <c r="W18" s="173"/>
    </row>
    <row r="19" spans="4:30" ht="18" customHeight="1" x14ac:dyDescent="0.15">
      <c r="J19" s="172" t="s">
        <v>1</v>
      </c>
      <c r="K19" s="172"/>
      <c r="L19" s="172"/>
      <c r="M19" s="172"/>
      <c r="N19" s="18"/>
      <c r="O19" s="173"/>
      <c r="P19" s="173"/>
      <c r="Q19" s="173"/>
      <c r="R19" s="173"/>
      <c r="S19" s="173"/>
      <c r="T19" s="173"/>
      <c r="U19" s="173"/>
      <c r="V19" s="173"/>
      <c r="W19" s="173"/>
    </row>
    <row r="20" spans="4:30" ht="18" customHeight="1" x14ac:dyDescent="0.15">
      <c r="J20" s="172" t="s">
        <v>0</v>
      </c>
      <c r="K20" s="172"/>
      <c r="L20" s="172"/>
      <c r="M20" s="172"/>
      <c r="N20" s="18"/>
      <c r="O20" s="865"/>
      <c r="P20" s="865"/>
      <c r="Q20" s="865"/>
      <c r="R20" s="865"/>
      <c r="S20" s="865"/>
      <c r="T20" s="865"/>
      <c r="U20" s="865"/>
      <c r="V20" s="865"/>
      <c r="W20" s="865"/>
    </row>
    <row r="21" spans="4:30" ht="18" customHeight="1" x14ac:dyDescent="0.15">
      <c r="J21" s="172" t="s">
        <v>12</v>
      </c>
      <c r="K21" s="172"/>
      <c r="L21" s="172"/>
      <c r="M21" s="172"/>
      <c r="N21" s="18"/>
      <c r="O21" s="173"/>
      <c r="P21" s="173"/>
      <c r="Q21" s="173"/>
      <c r="R21" s="173"/>
      <c r="S21" s="173"/>
      <c r="T21" s="173"/>
      <c r="U21" s="173"/>
      <c r="V21" s="173"/>
      <c r="W21" s="173"/>
    </row>
    <row r="22" spans="4:30" ht="18" customHeight="1" x14ac:dyDescent="0.15"/>
    <row r="23" spans="4:30" ht="18" customHeight="1" x14ac:dyDescent="0.15"/>
    <row r="24" spans="4:30" ht="18" customHeight="1" x14ac:dyDescent="0.15"/>
    <row r="25" spans="4:30" ht="18" customHeight="1" x14ac:dyDescent="0.15">
      <c r="D25" s="1"/>
      <c r="E25" s="1"/>
      <c r="F25" s="1"/>
      <c r="G25" s="1"/>
      <c r="H25" s="1"/>
      <c r="I25" s="1"/>
      <c r="J25" s="1"/>
      <c r="K25" s="1"/>
      <c r="L25" s="1"/>
      <c r="M25" s="1"/>
      <c r="N25" s="1"/>
      <c r="O25" s="1"/>
      <c r="P25" s="1"/>
      <c r="Q25" s="1"/>
      <c r="R25" s="1"/>
      <c r="S25" s="1"/>
      <c r="T25" s="1"/>
      <c r="U25" s="1"/>
      <c r="V25" s="1"/>
      <c r="W25" s="1"/>
      <c r="X25" s="1"/>
      <c r="Y25" s="1"/>
      <c r="Z25" s="1"/>
      <c r="AA25" s="1"/>
    </row>
    <row r="26" spans="4:30" ht="18" customHeight="1" x14ac:dyDescent="0.15">
      <c r="D26" s="1"/>
      <c r="E26" s="1"/>
      <c r="F26" s="1"/>
      <c r="G26" s="1"/>
      <c r="H26" s="1"/>
      <c r="I26" s="1"/>
      <c r="J26" s="1"/>
      <c r="K26" s="1"/>
      <c r="L26" s="1"/>
      <c r="M26" s="1"/>
      <c r="N26" s="1"/>
      <c r="O26" s="1"/>
      <c r="P26" s="1"/>
      <c r="Q26" s="1"/>
      <c r="R26" s="1"/>
      <c r="S26" s="1"/>
      <c r="T26" s="1"/>
      <c r="U26" s="1"/>
      <c r="V26" s="1"/>
      <c r="W26" s="1"/>
      <c r="X26" s="1"/>
      <c r="Y26" s="1"/>
      <c r="Z26" s="1"/>
      <c r="AA26" s="1"/>
    </row>
    <row r="27" spans="4:30" ht="18" customHeight="1" x14ac:dyDescent="0.15">
      <c r="G27" s="1"/>
      <c r="H27" s="1"/>
      <c r="I27" s="1"/>
      <c r="J27" s="1"/>
      <c r="K27" s="1"/>
      <c r="L27" s="1"/>
      <c r="M27" s="1"/>
      <c r="N27" s="1"/>
      <c r="O27" s="1"/>
      <c r="P27" s="1"/>
      <c r="Q27" s="1"/>
      <c r="R27" s="1"/>
      <c r="S27" s="1"/>
      <c r="T27" s="1"/>
      <c r="U27" s="1"/>
      <c r="V27" s="1"/>
      <c r="W27" s="1"/>
      <c r="X27" s="1"/>
      <c r="Y27" s="1"/>
      <c r="Z27" s="1"/>
      <c r="AA27" s="1"/>
      <c r="AB27" s="1"/>
      <c r="AC27" s="1"/>
      <c r="AD27" s="1"/>
    </row>
    <row r="28" spans="4:30" ht="18" customHeight="1" x14ac:dyDescent="0.15">
      <c r="G28" s="1"/>
      <c r="H28" s="1"/>
      <c r="I28" s="864"/>
      <c r="J28" s="864"/>
      <c r="K28" s="862"/>
      <c r="L28" s="862"/>
      <c r="M28" s="862"/>
      <c r="N28" s="862"/>
      <c r="O28" s="862"/>
      <c r="P28" s="862"/>
      <c r="Q28" s="862"/>
      <c r="R28" s="862"/>
      <c r="S28" s="862"/>
      <c r="T28" s="1"/>
      <c r="U28" s="1"/>
      <c r="V28" s="1"/>
      <c r="W28" s="1"/>
      <c r="X28" s="1"/>
      <c r="Y28" s="1"/>
      <c r="Z28" s="1"/>
      <c r="AA28" s="1"/>
      <c r="AB28" s="1"/>
      <c r="AC28" s="1"/>
      <c r="AD28" s="1"/>
    </row>
    <row r="29" spans="4:30" ht="18" customHeight="1" x14ac:dyDescent="0.15">
      <c r="G29" s="1"/>
      <c r="H29" s="1"/>
      <c r="I29" s="864"/>
      <c r="J29" s="864"/>
      <c r="K29" s="862"/>
      <c r="L29" s="862"/>
      <c r="M29" s="862"/>
      <c r="N29" s="862"/>
      <c r="O29" s="862"/>
      <c r="P29" s="862"/>
      <c r="Q29" s="862"/>
      <c r="R29" s="862"/>
      <c r="S29" s="862"/>
      <c r="T29" s="1"/>
      <c r="U29" s="1"/>
      <c r="V29" s="1"/>
      <c r="W29" s="1"/>
      <c r="X29" s="1"/>
      <c r="Y29" s="1"/>
      <c r="Z29" s="1"/>
      <c r="AA29" s="1"/>
      <c r="AB29" s="1"/>
      <c r="AC29" s="1"/>
      <c r="AD29" s="1"/>
    </row>
    <row r="30" spans="4:30" ht="18" customHeight="1" x14ac:dyDescent="0.15">
      <c r="G30" s="1"/>
      <c r="I30" s="865"/>
      <c r="J30" s="865"/>
      <c r="K30" s="862"/>
      <c r="L30" s="862"/>
      <c r="M30" s="862"/>
      <c r="N30" s="862"/>
      <c r="O30" s="862"/>
      <c r="P30" s="862"/>
      <c r="Q30" s="862"/>
      <c r="R30" s="862"/>
      <c r="S30" s="862"/>
      <c r="V30" s="1"/>
      <c r="W30" s="1"/>
      <c r="X30" s="1"/>
      <c r="Y30" s="1"/>
      <c r="Z30" s="1"/>
      <c r="AA30" s="1"/>
      <c r="AB30" s="1"/>
      <c r="AC30" s="1"/>
      <c r="AD30" s="1"/>
    </row>
    <row r="31" spans="4:30" ht="18" customHeight="1" x14ac:dyDescent="0.15">
      <c r="G31" s="1"/>
      <c r="H31" s="1"/>
      <c r="I31" s="1"/>
      <c r="J31" s="1"/>
      <c r="K31" s="1"/>
      <c r="L31" s="1"/>
      <c r="M31" s="1"/>
      <c r="N31" s="1"/>
      <c r="O31" s="862"/>
      <c r="P31" s="862"/>
      <c r="Q31" s="862"/>
      <c r="R31" s="862"/>
      <c r="S31" s="862"/>
      <c r="T31" s="862"/>
      <c r="U31" s="1"/>
      <c r="V31" s="1"/>
      <c r="W31" s="1"/>
      <c r="X31" s="1"/>
      <c r="Y31" s="1"/>
      <c r="Z31" s="1"/>
      <c r="AA31" s="1"/>
      <c r="AB31" s="1"/>
      <c r="AC31" s="1"/>
      <c r="AD31" s="1"/>
    </row>
    <row r="32" spans="4:30" ht="18" customHeight="1" x14ac:dyDescent="0.15">
      <c r="G32" s="1"/>
      <c r="H32" s="1"/>
      <c r="I32" s="864"/>
      <c r="J32" s="864"/>
      <c r="K32" s="862"/>
      <c r="L32" s="862"/>
      <c r="M32" s="862"/>
      <c r="N32" s="862"/>
      <c r="O32" s="862"/>
      <c r="P32" s="862"/>
      <c r="Q32" s="862"/>
      <c r="R32" s="862"/>
      <c r="S32" s="862"/>
      <c r="T32" s="1"/>
      <c r="U32" s="1"/>
      <c r="V32" s="1"/>
      <c r="W32" s="1"/>
      <c r="X32" s="1"/>
      <c r="Y32" s="1"/>
      <c r="Z32" s="1"/>
      <c r="AA32" s="1"/>
      <c r="AB32" s="1"/>
      <c r="AC32" s="1"/>
      <c r="AD32" s="1"/>
    </row>
    <row r="33" spans="3:31" ht="18" customHeight="1" x14ac:dyDescent="0.15">
      <c r="G33" s="1"/>
      <c r="H33" s="1"/>
      <c r="I33" s="864"/>
      <c r="J33" s="864"/>
      <c r="K33" s="862"/>
      <c r="L33" s="862"/>
      <c r="M33" s="862"/>
      <c r="N33" s="862"/>
      <c r="O33" s="862"/>
      <c r="P33" s="862"/>
      <c r="Q33" s="862"/>
      <c r="R33" s="862"/>
      <c r="S33" s="862"/>
      <c r="T33" s="1"/>
      <c r="U33" s="1"/>
      <c r="V33" s="1"/>
      <c r="W33" s="1"/>
      <c r="X33" s="1"/>
      <c r="Y33" s="1"/>
      <c r="Z33" s="1"/>
      <c r="AA33" s="1"/>
      <c r="AB33" s="1"/>
      <c r="AC33" s="1"/>
      <c r="AD33" s="1"/>
    </row>
    <row r="34" spans="3:31" ht="18" customHeight="1" x14ac:dyDescent="0.15">
      <c r="G34" s="1"/>
      <c r="H34" s="1"/>
      <c r="I34" s="1"/>
      <c r="J34" s="1"/>
      <c r="K34" s="1"/>
      <c r="L34" s="1"/>
      <c r="M34" s="1"/>
      <c r="N34" s="1"/>
      <c r="O34" s="862"/>
      <c r="P34" s="862"/>
      <c r="Q34" s="862"/>
      <c r="R34" s="862"/>
      <c r="S34" s="862"/>
      <c r="T34" s="862"/>
      <c r="U34" s="1"/>
      <c r="V34" s="1"/>
      <c r="W34" s="1"/>
      <c r="X34" s="1"/>
      <c r="Y34" s="1"/>
      <c r="Z34" s="1"/>
      <c r="AA34" s="1"/>
      <c r="AB34" s="1"/>
      <c r="AC34" s="1"/>
      <c r="AD34" s="1"/>
    </row>
    <row r="35" spans="3:31" ht="18" customHeight="1" x14ac:dyDescent="0.15">
      <c r="G35" s="1"/>
      <c r="H35" s="1"/>
      <c r="I35" s="864"/>
      <c r="J35" s="864"/>
      <c r="K35" s="862"/>
      <c r="L35" s="862"/>
      <c r="M35" s="862"/>
      <c r="N35" s="862"/>
      <c r="O35" s="862"/>
      <c r="P35" s="862"/>
      <c r="Q35" s="862"/>
      <c r="R35" s="862"/>
      <c r="S35" s="862"/>
      <c r="T35" s="1"/>
      <c r="U35" s="1"/>
      <c r="V35" s="1"/>
      <c r="W35" s="1"/>
      <c r="X35" s="1"/>
      <c r="Y35" s="1"/>
      <c r="Z35" s="1"/>
      <c r="AA35" s="1"/>
      <c r="AB35" s="1"/>
      <c r="AC35" s="1"/>
      <c r="AD35" s="1"/>
    </row>
    <row r="36" spans="3:31" ht="18" customHeight="1" x14ac:dyDescent="0.15">
      <c r="D36" s="1"/>
      <c r="E36" s="1"/>
      <c r="F36" s="1"/>
      <c r="G36" s="1"/>
      <c r="H36" s="1"/>
      <c r="I36" s="864"/>
      <c r="J36" s="864"/>
      <c r="K36" s="862"/>
      <c r="L36" s="862"/>
      <c r="M36" s="862"/>
      <c r="N36" s="862"/>
      <c r="O36" s="862"/>
      <c r="P36" s="862"/>
      <c r="Q36" s="862"/>
      <c r="R36" s="862"/>
      <c r="S36" s="862"/>
      <c r="T36" s="1"/>
      <c r="U36" s="1"/>
      <c r="V36" s="1"/>
      <c r="W36" s="1"/>
      <c r="X36" s="1"/>
      <c r="Y36" s="1"/>
      <c r="Z36" s="1"/>
      <c r="AA36" s="1"/>
    </row>
    <row r="37" spans="3:31" ht="18" customHeight="1" x14ac:dyDescent="0.15">
      <c r="D37" s="1"/>
      <c r="E37" s="1"/>
      <c r="F37" s="1"/>
      <c r="G37" s="1"/>
      <c r="V37" s="1"/>
      <c r="W37" s="1"/>
      <c r="X37" s="1"/>
      <c r="Y37" s="65"/>
      <c r="Z37" s="65"/>
      <c r="AA37" s="65"/>
      <c r="AB37" s="5"/>
      <c r="AC37" s="5"/>
      <c r="AD37" s="5"/>
      <c r="AE37" s="5"/>
    </row>
    <row r="38" spans="3:31" ht="18" customHeight="1" x14ac:dyDescent="0.15">
      <c r="C38" s="871" t="s">
        <v>338</v>
      </c>
      <c r="D38" s="871"/>
      <c r="E38" s="871"/>
      <c r="F38" s="871"/>
      <c r="G38" s="871"/>
      <c r="H38" s="871"/>
      <c r="I38" s="871"/>
      <c r="J38" s="871"/>
      <c r="K38" s="871"/>
      <c r="L38" s="871"/>
      <c r="M38" s="871"/>
      <c r="N38" s="871"/>
      <c r="O38" s="871"/>
      <c r="P38" s="871"/>
      <c r="Q38" s="871"/>
      <c r="R38" s="871"/>
      <c r="S38" s="871"/>
      <c r="T38" s="871"/>
      <c r="U38" s="871"/>
      <c r="V38" s="871"/>
      <c r="W38" s="871"/>
      <c r="X38" s="871"/>
      <c r="Y38" s="871"/>
      <c r="Z38" s="871"/>
      <c r="AA38" s="871"/>
      <c r="AB38" s="871"/>
    </row>
    <row r="39" spans="3:31" ht="18" customHeight="1" x14ac:dyDescent="0.15">
      <c r="C39" s="871"/>
      <c r="D39" s="871"/>
      <c r="E39" s="871"/>
      <c r="F39" s="871"/>
      <c r="G39" s="871"/>
      <c r="H39" s="871"/>
      <c r="I39" s="871"/>
      <c r="J39" s="871"/>
      <c r="K39" s="871"/>
      <c r="L39" s="871"/>
      <c r="M39" s="871"/>
      <c r="N39" s="871"/>
      <c r="O39" s="871"/>
      <c r="P39" s="871"/>
      <c r="Q39" s="871"/>
      <c r="R39" s="871"/>
      <c r="S39" s="871"/>
      <c r="T39" s="871"/>
      <c r="U39" s="871"/>
      <c r="V39" s="871"/>
      <c r="W39" s="871"/>
      <c r="X39" s="871"/>
      <c r="Y39" s="871"/>
      <c r="Z39" s="871"/>
      <c r="AA39" s="871"/>
      <c r="AB39" s="871"/>
    </row>
    <row r="40" spans="3:31" ht="18" customHeight="1" x14ac:dyDescent="0.15">
      <c r="D40" s="1"/>
      <c r="E40" s="1"/>
      <c r="F40" s="1"/>
      <c r="G40" s="1"/>
      <c r="V40" s="1"/>
      <c r="W40" s="1"/>
      <c r="X40" s="1"/>
      <c r="Y40" s="1"/>
      <c r="Z40" s="1"/>
      <c r="AA40" s="1"/>
    </row>
    <row r="41" spans="3:31" ht="18" customHeight="1" x14ac:dyDescent="0.15"/>
    <row r="42" spans="3:31" ht="18" customHeight="1" x14ac:dyDescent="0.15">
      <c r="D42" s="186" t="s">
        <v>119</v>
      </c>
      <c r="E42" s="187"/>
      <c r="F42" s="187"/>
      <c r="G42" s="187"/>
      <c r="H42" s="187"/>
      <c r="I42" s="187"/>
      <c r="J42" s="187"/>
      <c r="K42" s="187"/>
      <c r="L42" s="187"/>
      <c r="M42" s="187"/>
      <c r="N42" s="188"/>
      <c r="O42" s="191" t="s">
        <v>118</v>
      </c>
      <c r="P42" s="872"/>
      <c r="Q42" s="872"/>
      <c r="R42" s="872"/>
      <c r="S42" s="872"/>
      <c r="T42" s="873"/>
      <c r="U42" s="189" t="s">
        <v>7</v>
      </c>
      <c r="V42" s="192"/>
      <c r="W42" s="192"/>
      <c r="X42" s="192"/>
      <c r="Y42" s="192"/>
      <c r="Z42" s="190"/>
    </row>
    <row r="43" spans="3:31" ht="18" customHeight="1" x14ac:dyDescent="0.15">
      <c r="D43" s="868" t="s">
        <v>120</v>
      </c>
      <c r="E43" s="869"/>
      <c r="F43" s="869"/>
      <c r="G43" s="869"/>
      <c r="H43" s="869"/>
      <c r="I43" s="869"/>
      <c r="J43" s="869"/>
      <c r="K43" s="869"/>
      <c r="L43" s="869"/>
      <c r="M43" s="869"/>
      <c r="N43" s="870"/>
      <c r="O43" s="174"/>
      <c r="P43" s="198"/>
      <c r="Q43" s="198"/>
      <c r="R43" s="198"/>
      <c r="S43" s="198"/>
      <c r="T43" s="175"/>
      <c r="U43" s="174"/>
      <c r="V43" s="198"/>
      <c r="W43" s="198"/>
      <c r="X43" s="198"/>
      <c r="Y43" s="198"/>
      <c r="Z43" s="175"/>
    </row>
    <row r="44" spans="3:31" ht="18" customHeight="1" x14ac:dyDescent="0.15">
      <c r="D44" s="868"/>
      <c r="E44" s="869"/>
      <c r="F44" s="869"/>
      <c r="G44" s="869"/>
      <c r="H44" s="869"/>
      <c r="I44" s="869"/>
      <c r="J44" s="869"/>
      <c r="K44" s="869"/>
      <c r="L44" s="869"/>
      <c r="M44" s="869"/>
      <c r="N44" s="870"/>
      <c r="O44" s="176"/>
      <c r="P44" s="199"/>
      <c r="Q44" s="199"/>
      <c r="R44" s="199"/>
      <c r="S44" s="199"/>
      <c r="T44" s="177"/>
      <c r="U44" s="176"/>
      <c r="V44" s="199"/>
      <c r="W44" s="199"/>
      <c r="X44" s="199"/>
      <c r="Y44" s="199"/>
      <c r="Z44" s="177"/>
    </row>
    <row r="45" spans="3:31" ht="18" customHeight="1" x14ac:dyDescent="0.15">
      <c r="D45" s="183" t="s">
        <v>315</v>
      </c>
      <c r="E45" s="184"/>
      <c r="F45" s="184"/>
      <c r="G45" s="184"/>
      <c r="H45" s="184"/>
      <c r="I45" s="184"/>
      <c r="J45" s="184"/>
      <c r="K45" s="184"/>
      <c r="L45" s="184"/>
      <c r="M45" s="184"/>
      <c r="N45" s="185"/>
      <c r="O45" s="176"/>
      <c r="P45" s="199"/>
      <c r="Q45" s="199"/>
      <c r="R45" s="199"/>
      <c r="S45" s="199"/>
      <c r="T45" s="177"/>
      <c r="U45" s="176"/>
      <c r="V45" s="199"/>
      <c r="W45" s="199"/>
      <c r="X45" s="199"/>
      <c r="Y45" s="199"/>
      <c r="Z45" s="177"/>
    </row>
    <row r="46" spans="3:31" ht="15.2" customHeight="1" x14ac:dyDescent="0.15">
      <c r="D46" s="868"/>
      <c r="E46" s="869"/>
      <c r="F46" s="869"/>
      <c r="G46" s="869"/>
      <c r="H46" s="869"/>
      <c r="I46" s="869"/>
      <c r="J46" s="869"/>
      <c r="K46" s="869"/>
      <c r="L46" s="869"/>
      <c r="M46" s="869"/>
      <c r="N46" s="870"/>
      <c r="O46" s="178"/>
      <c r="P46" s="200"/>
      <c r="Q46" s="200"/>
      <c r="R46" s="200"/>
      <c r="S46" s="200"/>
      <c r="T46" s="179"/>
      <c r="U46" s="178"/>
      <c r="V46" s="200"/>
      <c r="W46" s="200"/>
      <c r="X46" s="200"/>
      <c r="Y46" s="200"/>
      <c r="Z46" s="179"/>
    </row>
  </sheetData>
  <mergeCells count="37">
    <mergeCell ref="I35:J35"/>
    <mergeCell ref="K35:S35"/>
    <mergeCell ref="I36:J36"/>
    <mergeCell ref="D42:N42"/>
    <mergeCell ref="D43:N44"/>
    <mergeCell ref="K36:S36"/>
    <mergeCell ref="D45:N46"/>
    <mergeCell ref="O43:T46"/>
    <mergeCell ref="C38:AB39"/>
    <mergeCell ref="U42:Z42"/>
    <mergeCell ref="U43:Z46"/>
    <mergeCell ref="O42:T42"/>
    <mergeCell ref="G4:W4"/>
    <mergeCell ref="J19:M19"/>
    <mergeCell ref="J20:M20"/>
    <mergeCell ref="I28:J28"/>
    <mergeCell ref="I29:J29"/>
    <mergeCell ref="S6:AB6"/>
    <mergeCell ref="O18:W18"/>
    <mergeCell ref="O19:W19"/>
    <mergeCell ref="C10:AB13"/>
    <mergeCell ref="O34:T34"/>
    <mergeCell ref="T2:X2"/>
    <mergeCell ref="Y2:AB2"/>
    <mergeCell ref="J18:M18"/>
    <mergeCell ref="I33:J33"/>
    <mergeCell ref="K33:S33"/>
    <mergeCell ref="O20:W20"/>
    <mergeCell ref="O21:W21"/>
    <mergeCell ref="K28:S28"/>
    <mergeCell ref="K32:S32"/>
    <mergeCell ref="O31:T31"/>
    <mergeCell ref="I30:J30"/>
    <mergeCell ref="K30:S30"/>
    <mergeCell ref="J21:M21"/>
    <mergeCell ref="K29:S29"/>
    <mergeCell ref="I32:J32"/>
  </mergeCells>
  <phoneticPr fontId="2"/>
  <pageMargins left="0.78740157480314965" right="0.39370078740157483" top="0.78740157480314965" bottom="0.78740157480314965" header="0.59055118110236227" footer="0.3937007874015748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26D1-C95D-4F87-A0C0-EB7FD3FC7675}">
  <sheetPr>
    <pageSetUpPr fitToPage="1"/>
  </sheetPr>
  <dimension ref="B1:N38"/>
  <sheetViews>
    <sheetView showGridLines="0" view="pageBreakPreview" zoomScale="115" zoomScaleNormal="100" zoomScaleSheetLayoutView="115" workbookViewId="0">
      <selection activeCell="H21" sqref="H21"/>
    </sheetView>
  </sheetViews>
  <sheetFormatPr defaultColWidth="13" defaultRowHeight="20.100000000000001" customHeight="1" x14ac:dyDescent="0.15"/>
  <cols>
    <col min="1" max="1" width="2.125" style="3" customWidth="1"/>
    <col min="2" max="2" width="5.5" style="3" customWidth="1"/>
    <col min="3" max="6" width="10.25" style="3" customWidth="1"/>
    <col min="7" max="7" width="4.125" style="3" customWidth="1"/>
    <col min="8" max="8" width="2.125" style="3" customWidth="1"/>
    <col min="9" max="9" width="2.375" style="3" customWidth="1"/>
    <col min="10" max="10" width="9.375" style="3" customWidth="1"/>
    <col min="11" max="11" width="15" style="3" customWidth="1"/>
    <col min="12" max="12" width="7.625" style="3" customWidth="1"/>
    <col min="13" max="13" width="2.125" style="3" customWidth="1"/>
    <col min="14" max="16384" width="13" style="3"/>
  </cols>
  <sheetData>
    <row r="1" spans="2:13" ht="20.100000000000001" customHeight="1" x14ac:dyDescent="0.15">
      <c r="B1" s="24"/>
      <c r="L1" s="5" t="s">
        <v>298</v>
      </c>
    </row>
    <row r="2" spans="2:13" ht="20.100000000000001" customHeight="1" x14ac:dyDescent="0.15">
      <c r="B2" s="151"/>
    </row>
    <row r="5" spans="2:13" ht="20.100000000000001" customHeight="1" x14ac:dyDescent="0.15">
      <c r="B5" s="193" t="s">
        <v>299</v>
      </c>
      <c r="C5" s="193"/>
      <c r="D5" s="193"/>
      <c r="E5" s="193"/>
      <c r="F5" s="193"/>
      <c r="G5" s="193"/>
      <c r="H5" s="193"/>
      <c r="I5" s="193"/>
      <c r="J5" s="193"/>
      <c r="K5" s="193"/>
      <c r="L5" s="193"/>
      <c r="M5" s="19"/>
    </row>
    <row r="7" spans="2:13" ht="20.100000000000001" customHeight="1" x14ac:dyDescent="0.15">
      <c r="K7" s="172" t="s">
        <v>188</v>
      </c>
      <c r="L7" s="172"/>
    </row>
    <row r="9" spans="2:13" ht="20.100000000000001" customHeight="1" x14ac:dyDescent="0.15">
      <c r="B9" s="194" t="s">
        <v>266</v>
      </c>
      <c r="C9" s="194"/>
      <c r="D9" s="194"/>
      <c r="E9" s="194"/>
      <c r="F9" s="18"/>
      <c r="G9" s="18"/>
      <c r="H9" s="18"/>
      <c r="I9" s="18"/>
      <c r="J9" s="18"/>
      <c r="K9" s="18"/>
      <c r="L9" s="18"/>
      <c r="M9" s="18"/>
    </row>
    <row r="10" spans="2:13" ht="20.100000000000001" customHeight="1" x14ac:dyDescent="0.15">
      <c r="B10" s="18"/>
      <c r="C10" s="18"/>
      <c r="D10" s="18"/>
      <c r="E10" s="18"/>
      <c r="F10" s="18"/>
      <c r="G10" s="880" t="s">
        <v>11</v>
      </c>
      <c r="H10" s="880"/>
      <c r="I10" s="881"/>
      <c r="J10" s="881"/>
      <c r="K10" s="881"/>
      <c r="L10" s="881"/>
      <c r="M10" s="881"/>
    </row>
    <row r="11" spans="2:13" ht="20.100000000000001" customHeight="1" x14ac:dyDescent="0.15">
      <c r="B11" s="64"/>
      <c r="C11" s="64"/>
      <c r="D11" s="64"/>
      <c r="E11" s="64"/>
      <c r="F11" s="64"/>
      <c r="G11" s="880" t="s">
        <v>1</v>
      </c>
      <c r="H11" s="880"/>
      <c r="I11" s="881"/>
      <c r="J11" s="881"/>
      <c r="K11" s="881"/>
      <c r="L11" s="881"/>
      <c r="M11" s="881"/>
    </row>
    <row r="12" spans="2:13" ht="20.100000000000001" customHeight="1" x14ac:dyDescent="0.15">
      <c r="B12" s="64"/>
      <c r="C12" s="64"/>
      <c r="D12" s="64"/>
      <c r="E12" s="64"/>
      <c r="F12" s="64"/>
      <c r="G12" s="880" t="s">
        <v>0</v>
      </c>
      <c r="H12" s="880"/>
      <c r="I12" s="881"/>
      <c r="J12" s="881"/>
      <c r="K12" s="881"/>
      <c r="L12" s="881"/>
      <c r="M12" s="881"/>
    </row>
    <row r="13" spans="2:13" ht="20.100000000000001" customHeight="1" x14ac:dyDescent="0.15">
      <c r="B13" s="64"/>
      <c r="C13" s="64"/>
      <c r="D13" s="64"/>
      <c r="E13" s="64"/>
      <c r="F13" s="64"/>
      <c r="G13" s="880" t="s">
        <v>12</v>
      </c>
      <c r="H13" s="880"/>
      <c r="I13" s="881"/>
      <c r="J13" s="881"/>
      <c r="K13" s="881"/>
      <c r="L13" s="881"/>
      <c r="M13" s="881"/>
    </row>
    <row r="14" spans="2:13" ht="20.100000000000001" customHeight="1" x14ac:dyDescent="0.15">
      <c r="B14" s="64"/>
      <c r="C14" s="64"/>
      <c r="D14" s="64"/>
      <c r="E14" s="64"/>
      <c r="F14" s="64"/>
      <c r="G14" s="64"/>
      <c r="H14" s="64"/>
      <c r="I14" s="64"/>
      <c r="J14" s="64"/>
      <c r="K14" s="64"/>
      <c r="L14" s="64"/>
      <c r="M14" s="18"/>
    </row>
    <row r="15" spans="2:13" ht="20.100000000000001" customHeight="1" x14ac:dyDescent="0.15">
      <c r="B15" s="18"/>
      <c r="C15" s="882" t="s">
        <v>333</v>
      </c>
      <c r="D15" s="883"/>
      <c r="E15" s="883"/>
      <c r="F15" s="883"/>
      <c r="G15" s="883"/>
      <c r="H15" s="883"/>
      <c r="I15" s="883"/>
      <c r="J15" s="883"/>
      <c r="K15" s="883"/>
      <c r="L15" s="18"/>
      <c r="M15" s="18"/>
    </row>
    <row r="16" spans="2:13" ht="20.100000000000001" customHeight="1" x14ac:dyDescent="0.15">
      <c r="B16" s="18"/>
      <c r="C16" s="883"/>
      <c r="D16" s="883"/>
      <c r="E16" s="883"/>
      <c r="F16" s="883"/>
      <c r="G16" s="883"/>
      <c r="H16" s="883"/>
      <c r="I16" s="883"/>
      <c r="J16" s="883"/>
      <c r="K16" s="883"/>
      <c r="L16" s="18"/>
      <c r="M16" s="18"/>
    </row>
    <row r="17" spans="2:14" ht="20.100000000000001" customHeight="1" x14ac:dyDescent="0.15">
      <c r="B17" s="18"/>
      <c r="C17" s="883"/>
      <c r="D17" s="883"/>
      <c r="E17" s="883"/>
      <c r="F17" s="883"/>
      <c r="G17" s="883"/>
      <c r="H17" s="883"/>
      <c r="I17" s="883"/>
      <c r="J17" s="883"/>
      <c r="K17" s="883"/>
      <c r="L17" s="18"/>
      <c r="M17" s="18"/>
    </row>
    <row r="18" spans="2:14" ht="20.100000000000001" customHeight="1" x14ac:dyDescent="0.15">
      <c r="B18" s="18"/>
      <c r="C18" s="154" t="s">
        <v>300</v>
      </c>
      <c r="D18" s="18"/>
      <c r="E18" s="18"/>
      <c r="F18" s="172"/>
      <c r="G18" s="172"/>
      <c r="I18" s="18"/>
      <c r="J18" s="18"/>
      <c r="K18" s="18"/>
      <c r="L18" s="18"/>
      <c r="M18" s="18"/>
    </row>
    <row r="19" spans="2:14" ht="20.100000000000001" customHeight="1" x14ac:dyDescent="0.15">
      <c r="B19" s="18"/>
      <c r="C19" s="153"/>
      <c r="D19" s="874" t="s">
        <v>301</v>
      </c>
      <c r="E19" s="875"/>
      <c r="F19" s="875"/>
      <c r="G19" s="875"/>
      <c r="H19" s="875"/>
      <c r="I19" s="875"/>
      <c r="J19" s="875"/>
      <c r="K19" s="875"/>
      <c r="L19" s="18"/>
      <c r="M19" s="18"/>
    </row>
    <row r="20" spans="2:14" s="7" customFormat="1" ht="20.100000000000001" customHeight="1" x14ac:dyDescent="0.15">
      <c r="B20" s="8"/>
      <c r="C20" s="152">
        <v>1</v>
      </c>
      <c r="D20" s="876" t="s">
        <v>302</v>
      </c>
      <c r="E20" s="877"/>
      <c r="F20" s="877"/>
      <c r="G20" s="877"/>
      <c r="H20" s="877"/>
      <c r="I20" s="877"/>
      <c r="J20" s="877"/>
      <c r="K20" s="877"/>
      <c r="L20" s="18"/>
      <c r="M20" s="18"/>
    </row>
    <row r="21" spans="2:14" s="7" customFormat="1" ht="20.100000000000001" customHeight="1" x14ac:dyDescent="0.15">
      <c r="B21" s="8"/>
      <c r="C21" s="8"/>
      <c r="D21" s="8"/>
      <c r="E21" s="8"/>
      <c r="F21" s="172"/>
      <c r="G21" s="172"/>
      <c r="H21" s="3"/>
      <c r="I21" s="173"/>
      <c r="J21" s="173"/>
      <c r="K21" s="173"/>
      <c r="L21" s="173"/>
      <c r="M21" s="173"/>
    </row>
    <row r="22" spans="2:14" s="7" customFormat="1" ht="20.100000000000001" customHeight="1" x14ac:dyDescent="0.15">
      <c r="B22" s="155"/>
      <c r="C22" s="156"/>
      <c r="D22" s="156"/>
      <c r="E22" s="156"/>
      <c r="F22" s="885"/>
      <c r="G22" s="885"/>
      <c r="H22" s="68"/>
      <c r="I22" s="155"/>
      <c r="J22" s="155"/>
      <c r="K22" s="155"/>
      <c r="L22" s="155"/>
      <c r="M22" s="18"/>
    </row>
    <row r="23" spans="2:14" s="7" customFormat="1" ht="20.100000000000001" customHeight="1" x14ac:dyDescent="0.15">
      <c r="B23" s="8"/>
      <c r="C23" s="8"/>
      <c r="D23" s="8"/>
      <c r="E23" s="8"/>
      <c r="F23" s="172"/>
      <c r="G23" s="172"/>
      <c r="H23" s="3"/>
      <c r="I23" s="18"/>
      <c r="J23" s="18"/>
      <c r="K23" s="18"/>
      <c r="L23" s="18"/>
      <c r="M23" s="18"/>
    </row>
    <row r="24" spans="2:14" s="7" customFormat="1" ht="20.100000000000001" customHeight="1" x14ac:dyDescent="0.15">
      <c r="B24" s="8"/>
      <c r="C24" s="878" t="s">
        <v>303</v>
      </c>
      <c r="D24" s="879"/>
      <c r="E24" s="879"/>
      <c r="F24" s="879"/>
      <c r="G24" s="879"/>
      <c r="H24" s="879"/>
      <c r="I24" s="879"/>
      <c r="J24" s="879"/>
      <c r="K24" s="879"/>
      <c r="L24" s="8"/>
      <c r="M24" s="8"/>
    </row>
    <row r="25" spans="2:14" s="7" customFormat="1" ht="20.100000000000001" customHeight="1" x14ac:dyDescent="0.15">
      <c r="B25" s="8"/>
      <c r="C25" s="8"/>
      <c r="D25" s="8"/>
      <c r="E25" s="8"/>
      <c r="F25" s="8"/>
      <c r="G25" s="8"/>
      <c r="H25" s="8"/>
      <c r="I25" s="8"/>
      <c r="J25" s="8"/>
      <c r="K25" s="8"/>
      <c r="L25" s="8"/>
      <c r="M25" s="8"/>
    </row>
    <row r="26" spans="2:14" s="7" customFormat="1" ht="20.100000000000001" customHeight="1" x14ac:dyDescent="0.15">
      <c r="B26" s="8"/>
      <c r="C26" s="157" t="s">
        <v>311</v>
      </c>
      <c r="D26" s="8"/>
      <c r="E26" s="8"/>
      <c r="F26" s="8"/>
      <c r="G26" s="8"/>
      <c r="H26" s="8"/>
      <c r="I26" s="8"/>
      <c r="J26" s="8"/>
      <c r="K26" s="8"/>
      <c r="L26" s="8"/>
      <c r="M26" s="8"/>
    </row>
    <row r="27" spans="2:14" s="7" customFormat="1" ht="20.100000000000001" customHeight="1" x14ac:dyDescent="0.15"/>
    <row r="28" spans="2:14" s="7" customFormat="1" ht="20.100000000000001" customHeight="1" x14ac:dyDescent="0.15">
      <c r="B28" s="8"/>
      <c r="C28" s="157" t="s">
        <v>304</v>
      </c>
      <c r="D28" s="8"/>
      <c r="E28" s="8"/>
      <c r="F28" s="160" t="s">
        <v>309</v>
      </c>
      <c r="G28" s="156"/>
      <c r="H28" s="156"/>
      <c r="I28" s="156"/>
      <c r="J28" s="156"/>
      <c r="K28" s="156"/>
      <c r="L28" s="157" t="s">
        <v>310</v>
      </c>
      <c r="M28" s="8"/>
    </row>
    <row r="29" spans="2:14" s="7" customFormat="1" ht="20.100000000000001" customHeight="1" x14ac:dyDescent="0.15">
      <c r="B29" s="8"/>
      <c r="C29" s="8"/>
      <c r="D29" s="8"/>
      <c r="E29" s="8"/>
      <c r="F29" s="8"/>
      <c r="G29" s="8"/>
      <c r="H29" s="8"/>
      <c r="I29" s="8"/>
      <c r="J29" s="8"/>
      <c r="K29" s="8"/>
      <c r="L29" s="8"/>
      <c r="M29" s="8"/>
    </row>
    <row r="30" spans="2:14" s="7" customFormat="1" ht="20.100000000000001" customHeight="1" x14ac:dyDescent="0.15">
      <c r="C30" s="181"/>
      <c r="D30" s="181"/>
      <c r="E30" s="181"/>
      <c r="F30" s="181"/>
      <c r="G30" s="884"/>
      <c r="H30" s="199"/>
      <c r="I30" s="199"/>
      <c r="J30" s="199"/>
      <c r="K30" s="199"/>
      <c r="L30" s="199"/>
      <c r="M30" s="8"/>
      <c r="N30" s="8"/>
    </row>
    <row r="31" spans="2:14" s="7" customFormat="1" ht="20.100000000000001" customHeight="1" x14ac:dyDescent="0.15">
      <c r="C31" s="159" t="s">
        <v>307</v>
      </c>
      <c r="D31" s="158"/>
      <c r="E31" s="158"/>
      <c r="F31" s="158"/>
      <c r="G31" s="9"/>
      <c r="H31" s="9"/>
      <c r="I31" s="9"/>
      <c r="J31" s="9"/>
      <c r="K31" s="9"/>
      <c r="L31" s="9"/>
      <c r="M31" s="8"/>
      <c r="N31" s="8"/>
    </row>
    <row r="32" spans="2:14" s="7" customFormat="1" ht="20.100000000000001" customHeight="1" x14ac:dyDescent="0.15">
      <c r="C32" s="159" t="s">
        <v>308</v>
      </c>
      <c r="D32" s="158"/>
      <c r="E32" s="158"/>
      <c r="F32" s="158"/>
      <c r="G32" s="9"/>
      <c r="H32" s="9"/>
      <c r="I32" s="9"/>
      <c r="J32" s="9"/>
      <c r="K32" s="9"/>
      <c r="L32" s="9"/>
      <c r="M32" s="8"/>
      <c r="N32" s="8"/>
    </row>
    <row r="33" spans="2:14" s="7" customFormat="1" ht="20.100000000000001" customHeight="1" x14ac:dyDescent="0.15">
      <c r="C33" s="159" t="s">
        <v>306</v>
      </c>
      <c r="D33" s="158"/>
      <c r="E33" s="158"/>
      <c r="F33" s="158"/>
      <c r="G33" s="9"/>
      <c r="H33" s="9"/>
      <c r="I33" s="9"/>
      <c r="J33" s="9"/>
      <c r="K33" s="9"/>
      <c r="L33" s="9"/>
      <c r="M33" s="8"/>
      <c r="N33" s="8"/>
    </row>
    <row r="34" spans="2:14" s="7" customFormat="1" ht="20.100000000000001" customHeight="1" x14ac:dyDescent="0.15">
      <c r="C34" s="159" t="s">
        <v>305</v>
      </c>
      <c r="D34" s="158"/>
      <c r="E34" s="158"/>
      <c r="F34" s="158"/>
      <c r="G34" s="9"/>
      <c r="H34" s="9"/>
      <c r="I34" s="9"/>
      <c r="J34" s="9"/>
      <c r="K34" s="9"/>
      <c r="L34" s="9"/>
      <c r="M34" s="8"/>
      <c r="N34" s="8"/>
    </row>
    <row r="35" spans="2:14" s="7" customFormat="1" ht="20.100000000000001" customHeight="1" x14ac:dyDescent="0.15">
      <c r="M35" s="17"/>
    </row>
    <row r="36" spans="2:14" s="7" customFormat="1" ht="30.2" customHeight="1" x14ac:dyDescent="0.15">
      <c r="B36" s="196"/>
      <c r="C36" s="197"/>
      <c r="D36" s="197"/>
      <c r="E36" s="197"/>
      <c r="F36" s="197"/>
      <c r="G36" s="197"/>
      <c r="H36" s="197"/>
      <c r="I36" s="197"/>
      <c r="J36" s="197"/>
      <c r="K36" s="197"/>
      <c r="L36" s="197"/>
      <c r="M36" s="8"/>
    </row>
    <row r="37" spans="2:14" ht="20.100000000000001" customHeight="1" x14ac:dyDescent="0.15">
      <c r="B37" s="18"/>
      <c r="C37" s="18"/>
      <c r="D37" s="18"/>
      <c r="E37" s="18"/>
      <c r="F37" s="18"/>
      <c r="G37" s="18"/>
      <c r="H37" s="18"/>
      <c r="I37" s="18"/>
      <c r="J37" s="18"/>
      <c r="K37" s="18"/>
      <c r="L37" s="18"/>
      <c r="M37" s="18"/>
    </row>
    <row r="38" spans="2:14" ht="20.100000000000001" customHeight="1" x14ac:dyDescent="0.15">
      <c r="F38" s="4"/>
    </row>
  </sheetData>
  <mergeCells count="20">
    <mergeCell ref="C24:K24"/>
    <mergeCell ref="B36:L36"/>
    <mergeCell ref="G10:M10"/>
    <mergeCell ref="G11:M11"/>
    <mergeCell ref="G12:M12"/>
    <mergeCell ref="G13:M13"/>
    <mergeCell ref="C15:K17"/>
    <mergeCell ref="F23:G23"/>
    <mergeCell ref="C30:F30"/>
    <mergeCell ref="G30:J30"/>
    <mergeCell ref="K30:L30"/>
    <mergeCell ref="F21:G21"/>
    <mergeCell ref="I21:M21"/>
    <mergeCell ref="F22:G22"/>
    <mergeCell ref="F18:G18"/>
    <mergeCell ref="B5:L5"/>
    <mergeCell ref="K7:L7"/>
    <mergeCell ref="B9:E9"/>
    <mergeCell ref="D19:K19"/>
    <mergeCell ref="D20:K20"/>
  </mergeCells>
  <phoneticPr fontId="2"/>
  <pageMargins left="0.78740157480314965" right="0.39370078740157483" top="0.78740157480314965" bottom="0.78740157480314965" header="0.59055118110236227"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8"/>
  <sheetViews>
    <sheetView showGridLines="0" view="pageBreakPreview" topLeftCell="A13" zoomScale="115" zoomScaleNormal="100" zoomScaleSheetLayoutView="115" workbookViewId="0">
      <selection activeCell="H21" sqref="H21"/>
    </sheetView>
  </sheetViews>
  <sheetFormatPr defaultColWidth="13" defaultRowHeight="20.100000000000001" customHeight="1" x14ac:dyDescent="0.15"/>
  <cols>
    <col min="1" max="1" width="2.125" style="3" customWidth="1"/>
    <col min="2" max="2" width="5.5" style="3" customWidth="1"/>
    <col min="3" max="6" width="10.25" style="3" customWidth="1"/>
    <col min="7" max="7" width="4.125" style="3" customWidth="1"/>
    <col min="8" max="8" width="2.125" style="3" customWidth="1"/>
    <col min="9" max="9" width="2.375" style="3" customWidth="1"/>
    <col min="10" max="10" width="9.375" style="3" customWidth="1"/>
    <col min="11" max="11" width="15" style="3" customWidth="1"/>
    <col min="12" max="12" width="7.625" style="3" customWidth="1"/>
    <col min="13" max="13" width="2.125" style="3" customWidth="1"/>
    <col min="14" max="16384" width="13" style="3"/>
  </cols>
  <sheetData>
    <row r="1" spans="2:13" ht="20.100000000000001" customHeight="1" x14ac:dyDescent="0.15">
      <c r="B1" s="24"/>
      <c r="L1" s="3" t="s">
        <v>283</v>
      </c>
    </row>
    <row r="5" spans="2:13" ht="20.100000000000001" customHeight="1" x14ac:dyDescent="0.15">
      <c r="B5" s="193" t="s">
        <v>13</v>
      </c>
      <c r="C5" s="193"/>
      <c r="D5" s="193"/>
      <c r="E5" s="193"/>
      <c r="F5" s="193"/>
      <c r="G5" s="193"/>
      <c r="H5" s="193"/>
      <c r="I5" s="193"/>
      <c r="J5" s="193"/>
      <c r="K5" s="193"/>
      <c r="L5" s="193"/>
      <c r="M5" s="19"/>
    </row>
    <row r="7" spans="2:13" ht="20.100000000000001" customHeight="1" x14ac:dyDescent="0.15">
      <c r="K7" s="172" t="s">
        <v>188</v>
      </c>
      <c r="L7" s="172"/>
    </row>
    <row r="9" spans="2:13" ht="20.100000000000001" customHeight="1" x14ac:dyDescent="0.15">
      <c r="B9" s="194" t="s">
        <v>266</v>
      </c>
      <c r="C9" s="194"/>
      <c r="D9" s="194"/>
      <c r="E9" s="194"/>
      <c r="F9" s="18"/>
      <c r="G9" s="18"/>
      <c r="H9" s="18"/>
      <c r="I9" s="18"/>
      <c r="J9" s="18"/>
      <c r="K9" s="18"/>
      <c r="L9" s="18"/>
      <c r="M9" s="18"/>
    </row>
    <row r="10" spans="2:13" ht="20.100000000000001" customHeight="1" x14ac:dyDescent="0.15">
      <c r="B10" s="18"/>
      <c r="C10" s="18"/>
      <c r="D10" s="18"/>
      <c r="E10" s="18"/>
      <c r="F10" s="18"/>
      <c r="G10" s="18"/>
      <c r="H10" s="18"/>
      <c r="I10" s="18"/>
      <c r="J10" s="18"/>
      <c r="K10" s="18"/>
      <c r="L10" s="18"/>
      <c r="M10" s="18"/>
    </row>
    <row r="11" spans="2:13" ht="20.100000000000001" customHeight="1" x14ac:dyDescent="0.15">
      <c r="B11" s="195" t="s">
        <v>330</v>
      </c>
      <c r="C11" s="195"/>
      <c r="D11" s="195"/>
      <c r="E11" s="195"/>
      <c r="F11" s="195"/>
      <c r="G11" s="195"/>
      <c r="H11" s="195"/>
      <c r="I11" s="195"/>
      <c r="J11" s="195"/>
      <c r="K11" s="195"/>
      <c r="L11" s="195"/>
      <c r="M11" s="18"/>
    </row>
    <row r="12" spans="2:13" ht="20.100000000000001" customHeight="1" x14ac:dyDescent="0.15">
      <c r="B12" s="195"/>
      <c r="C12" s="195"/>
      <c r="D12" s="195"/>
      <c r="E12" s="195"/>
      <c r="F12" s="195"/>
      <c r="G12" s="195"/>
      <c r="H12" s="195"/>
      <c r="I12" s="195"/>
      <c r="J12" s="195"/>
      <c r="K12" s="195"/>
      <c r="L12" s="195"/>
      <c r="M12" s="18"/>
    </row>
    <row r="13" spans="2:13" ht="20.100000000000001" customHeight="1" x14ac:dyDescent="0.15">
      <c r="B13" s="195"/>
      <c r="C13" s="195"/>
      <c r="D13" s="195"/>
      <c r="E13" s="195"/>
      <c r="F13" s="195"/>
      <c r="G13" s="195"/>
      <c r="H13" s="195"/>
      <c r="I13" s="195"/>
      <c r="J13" s="195"/>
      <c r="K13" s="195"/>
      <c r="L13" s="195"/>
      <c r="M13" s="18"/>
    </row>
    <row r="14" spans="2:13" ht="20.100000000000001" customHeight="1" x14ac:dyDescent="0.15">
      <c r="B14" s="195"/>
      <c r="C14" s="195"/>
      <c r="D14" s="195"/>
      <c r="E14" s="195"/>
      <c r="F14" s="195"/>
      <c r="G14" s="195"/>
      <c r="H14" s="195"/>
      <c r="I14" s="195"/>
      <c r="J14" s="195"/>
      <c r="K14" s="195"/>
      <c r="L14" s="195"/>
      <c r="M14" s="18"/>
    </row>
    <row r="15" spans="2:13" ht="20.100000000000001" customHeight="1" x14ac:dyDescent="0.15">
      <c r="B15" s="18"/>
      <c r="C15" s="18"/>
      <c r="D15" s="18"/>
      <c r="E15" s="18"/>
      <c r="F15" s="172"/>
      <c r="G15" s="172"/>
      <c r="I15" s="173"/>
      <c r="J15" s="173"/>
      <c r="K15" s="173"/>
      <c r="L15" s="173"/>
      <c r="M15" s="173"/>
    </row>
    <row r="16" spans="2:13" ht="20.100000000000001" customHeight="1" x14ac:dyDescent="0.15">
      <c r="B16" s="18"/>
      <c r="C16" s="18"/>
      <c r="D16" s="18"/>
      <c r="E16" s="18"/>
      <c r="F16" s="172"/>
      <c r="G16" s="172"/>
      <c r="I16" s="173"/>
      <c r="J16" s="173"/>
      <c r="K16" s="173"/>
      <c r="L16" s="173"/>
      <c r="M16" s="173"/>
    </row>
    <row r="17" spans="2:14" ht="20.100000000000001" customHeight="1" x14ac:dyDescent="0.15">
      <c r="B17" s="18"/>
      <c r="C17" s="18"/>
      <c r="D17" s="18"/>
      <c r="E17" s="18"/>
      <c r="F17" s="172"/>
      <c r="G17" s="172"/>
      <c r="I17" s="173"/>
      <c r="J17" s="173"/>
      <c r="K17" s="173"/>
      <c r="L17" s="173"/>
      <c r="M17" s="173"/>
    </row>
    <row r="18" spans="2:14" ht="20.100000000000001" customHeight="1" x14ac:dyDescent="0.15">
      <c r="B18" s="18"/>
      <c r="C18" s="18"/>
      <c r="D18" s="18"/>
      <c r="E18" s="18"/>
      <c r="F18" s="172"/>
      <c r="G18" s="172"/>
      <c r="I18" s="173"/>
      <c r="J18" s="173"/>
      <c r="K18" s="173"/>
      <c r="L18" s="173"/>
      <c r="M18" s="173"/>
    </row>
    <row r="19" spans="2:14" ht="20.100000000000001" customHeight="1" x14ac:dyDescent="0.15">
      <c r="B19" s="18"/>
      <c r="C19" s="18"/>
      <c r="D19" s="18"/>
      <c r="E19" s="18"/>
      <c r="F19" s="20"/>
      <c r="G19" s="20"/>
      <c r="I19" s="18"/>
      <c r="J19" s="18"/>
      <c r="K19" s="18"/>
      <c r="L19" s="18"/>
      <c r="M19" s="18"/>
    </row>
    <row r="20" spans="2:14" s="7" customFormat="1" ht="20.100000000000001" customHeight="1" x14ac:dyDescent="0.15">
      <c r="B20" s="8"/>
      <c r="C20" s="8"/>
      <c r="D20" s="8"/>
      <c r="E20" s="8"/>
      <c r="F20" s="172" t="s">
        <v>11</v>
      </c>
      <c r="G20" s="172"/>
      <c r="H20" s="3"/>
      <c r="I20" s="173"/>
      <c r="J20" s="173"/>
      <c r="K20" s="173"/>
      <c r="L20" s="173"/>
      <c r="M20" s="173"/>
    </row>
    <row r="21" spans="2:14" s="7" customFormat="1" ht="20.100000000000001" customHeight="1" x14ac:dyDescent="0.15">
      <c r="B21" s="8"/>
      <c r="C21" s="8"/>
      <c r="D21" s="8"/>
      <c r="E21" s="8"/>
      <c r="F21" s="172" t="s">
        <v>1</v>
      </c>
      <c r="G21" s="172"/>
      <c r="H21" s="3"/>
      <c r="I21" s="173"/>
      <c r="J21" s="173"/>
      <c r="K21" s="173"/>
      <c r="L21" s="173"/>
      <c r="M21" s="173"/>
    </row>
    <row r="22" spans="2:14" s="7" customFormat="1" ht="20.100000000000001" customHeight="1" x14ac:dyDescent="0.15">
      <c r="B22" s="18"/>
      <c r="C22" s="8"/>
      <c r="D22" s="8"/>
      <c r="E22" s="8"/>
      <c r="F22" s="172" t="s">
        <v>0</v>
      </c>
      <c r="G22" s="172"/>
      <c r="H22" s="3"/>
      <c r="I22" s="173"/>
      <c r="J22" s="173"/>
      <c r="K22" s="173"/>
      <c r="L22" s="173"/>
      <c r="M22" s="173"/>
    </row>
    <row r="23" spans="2:14" s="7" customFormat="1" ht="20.100000000000001" customHeight="1" x14ac:dyDescent="0.15">
      <c r="B23" s="8"/>
      <c r="C23" s="8"/>
      <c r="D23" s="8"/>
      <c r="E23" s="8"/>
      <c r="F23" s="172" t="s">
        <v>12</v>
      </c>
      <c r="G23" s="172"/>
      <c r="H23" s="3"/>
      <c r="I23" s="173"/>
      <c r="J23" s="173"/>
      <c r="K23" s="173"/>
      <c r="L23" s="173"/>
      <c r="M23" s="173"/>
    </row>
    <row r="24" spans="2:14" s="7" customFormat="1" ht="20.100000000000001" customHeight="1" x14ac:dyDescent="0.15">
      <c r="B24" s="8"/>
      <c r="C24" s="8"/>
      <c r="D24" s="8"/>
      <c r="E24" s="8"/>
      <c r="F24" s="8"/>
      <c r="G24" s="8"/>
      <c r="H24" s="8"/>
      <c r="I24" s="8"/>
      <c r="J24" s="8"/>
      <c r="K24" s="8"/>
      <c r="L24" s="8"/>
      <c r="M24" s="8"/>
    </row>
    <row r="25" spans="2:14" s="7" customFormat="1" ht="20.100000000000001" customHeight="1" x14ac:dyDescent="0.15">
      <c r="B25" s="8"/>
      <c r="C25" s="8"/>
      <c r="D25" s="8"/>
      <c r="E25" s="8"/>
      <c r="F25" s="8"/>
      <c r="G25" s="8"/>
      <c r="H25" s="8"/>
      <c r="I25" s="8"/>
      <c r="J25" s="8"/>
      <c r="K25" s="8"/>
      <c r="L25" s="8"/>
      <c r="M25" s="8"/>
    </row>
    <row r="26" spans="2:14" s="7" customFormat="1" ht="20.100000000000001" customHeight="1" x14ac:dyDescent="0.15">
      <c r="B26" s="8"/>
      <c r="C26" s="8"/>
      <c r="D26" s="8"/>
      <c r="E26" s="8"/>
      <c r="F26" s="8"/>
      <c r="G26" s="8"/>
      <c r="H26" s="8"/>
      <c r="I26" s="8"/>
      <c r="J26" s="8"/>
      <c r="K26" s="8"/>
      <c r="L26" s="8"/>
      <c r="M26" s="8"/>
    </row>
    <row r="27" spans="2:14" s="7" customFormat="1" ht="20.100000000000001" customHeight="1" x14ac:dyDescent="0.15"/>
    <row r="28" spans="2:14" s="7" customFormat="1" ht="20.100000000000001" customHeight="1" x14ac:dyDescent="0.15">
      <c r="B28" s="8"/>
      <c r="C28" s="8"/>
      <c r="D28" s="8"/>
      <c r="E28" s="8"/>
      <c r="F28" s="8"/>
      <c r="G28" s="8"/>
      <c r="H28" s="8"/>
      <c r="I28" s="8"/>
      <c r="J28" s="8"/>
      <c r="K28" s="8"/>
      <c r="L28" s="8"/>
      <c r="M28" s="8"/>
    </row>
    <row r="29" spans="2:14" s="7" customFormat="1" ht="20.100000000000001" customHeight="1" x14ac:dyDescent="0.15">
      <c r="B29" s="8"/>
      <c r="C29" s="8"/>
      <c r="D29" s="8"/>
      <c r="E29" s="8"/>
      <c r="F29" s="8"/>
      <c r="G29" s="8"/>
      <c r="H29" s="8"/>
      <c r="I29" s="8"/>
      <c r="J29" s="8"/>
      <c r="K29" s="8"/>
      <c r="L29" s="8"/>
      <c r="M29" s="8"/>
    </row>
    <row r="30" spans="2:14" s="7" customFormat="1" ht="20.100000000000001" customHeight="1" x14ac:dyDescent="0.15">
      <c r="C30" s="186" t="s">
        <v>119</v>
      </c>
      <c r="D30" s="187"/>
      <c r="E30" s="187"/>
      <c r="F30" s="188"/>
      <c r="G30" s="191" t="s">
        <v>118</v>
      </c>
      <c r="H30" s="192"/>
      <c r="I30" s="192"/>
      <c r="J30" s="190"/>
      <c r="K30" s="189" t="s">
        <v>7</v>
      </c>
      <c r="L30" s="190"/>
      <c r="M30" s="8"/>
      <c r="N30" s="8"/>
    </row>
    <row r="31" spans="2:14" s="7" customFormat="1" ht="20.100000000000001" customHeight="1" x14ac:dyDescent="0.15">
      <c r="C31" s="180" t="s">
        <v>120</v>
      </c>
      <c r="D31" s="181"/>
      <c r="E31" s="181"/>
      <c r="F31" s="182"/>
      <c r="G31" s="174"/>
      <c r="H31" s="198"/>
      <c r="I31" s="198"/>
      <c r="J31" s="175"/>
      <c r="K31" s="174"/>
      <c r="L31" s="175"/>
      <c r="M31" s="8"/>
      <c r="N31" s="8"/>
    </row>
    <row r="32" spans="2:14" s="7" customFormat="1" ht="20.100000000000001" customHeight="1" x14ac:dyDescent="0.15">
      <c r="C32" s="183"/>
      <c r="D32" s="184"/>
      <c r="E32" s="184"/>
      <c r="F32" s="185"/>
      <c r="G32" s="176"/>
      <c r="H32" s="199"/>
      <c r="I32" s="199"/>
      <c r="J32" s="177"/>
      <c r="K32" s="176"/>
      <c r="L32" s="177"/>
      <c r="M32" s="8"/>
      <c r="N32" s="8"/>
    </row>
    <row r="33" spans="2:14" s="7" customFormat="1" ht="20.100000000000001" customHeight="1" x14ac:dyDescent="0.15">
      <c r="C33" s="180" t="s">
        <v>328</v>
      </c>
      <c r="D33" s="181"/>
      <c r="E33" s="181"/>
      <c r="F33" s="182"/>
      <c r="G33" s="176"/>
      <c r="H33" s="199"/>
      <c r="I33" s="199"/>
      <c r="J33" s="177"/>
      <c r="K33" s="176"/>
      <c r="L33" s="177"/>
      <c r="M33" s="8"/>
      <c r="N33" s="8"/>
    </row>
    <row r="34" spans="2:14" s="7" customFormat="1" ht="20.100000000000001" customHeight="1" x14ac:dyDescent="0.15">
      <c r="C34" s="183"/>
      <c r="D34" s="184"/>
      <c r="E34" s="184"/>
      <c r="F34" s="185"/>
      <c r="G34" s="178"/>
      <c r="H34" s="200"/>
      <c r="I34" s="200"/>
      <c r="J34" s="179"/>
      <c r="K34" s="178"/>
      <c r="L34" s="179"/>
      <c r="M34" s="8"/>
      <c r="N34" s="8"/>
    </row>
    <row r="35" spans="2:14" s="7" customFormat="1" ht="20.100000000000001" customHeight="1" x14ac:dyDescent="0.15">
      <c r="M35" s="17"/>
    </row>
    <row r="36" spans="2:14" s="7" customFormat="1" ht="30.2" customHeight="1" x14ac:dyDescent="0.15">
      <c r="B36" s="196"/>
      <c r="C36" s="197"/>
      <c r="D36" s="197"/>
      <c r="E36" s="197"/>
      <c r="F36" s="197"/>
      <c r="G36" s="197"/>
      <c r="H36" s="197"/>
      <c r="I36" s="197"/>
      <c r="J36" s="197"/>
      <c r="K36" s="197"/>
      <c r="L36" s="197"/>
      <c r="M36" s="8"/>
    </row>
    <row r="37" spans="2:14" ht="20.100000000000001" customHeight="1" x14ac:dyDescent="0.15">
      <c r="B37" s="18"/>
      <c r="C37" s="18"/>
      <c r="D37" s="18"/>
      <c r="E37" s="18"/>
      <c r="F37" s="18"/>
      <c r="G37" s="18"/>
      <c r="H37" s="18"/>
      <c r="I37" s="18"/>
      <c r="J37" s="18"/>
      <c r="K37" s="18"/>
      <c r="L37" s="18"/>
      <c r="M37" s="18"/>
    </row>
    <row r="38" spans="2:14" ht="20.100000000000001" customHeight="1" x14ac:dyDescent="0.15">
      <c r="F38" s="4"/>
    </row>
  </sheetData>
  <mergeCells count="28">
    <mergeCell ref="B36:L36"/>
    <mergeCell ref="I21:M21"/>
    <mergeCell ref="F17:G17"/>
    <mergeCell ref="I17:M17"/>
    <mergeCell ref="F18:G18"/>
    <mergeCell ref="I18:M18"/>
    <mergeCell ref="F20:G20"/>
    <mergeCell ref="I20:M20"/>
    <mergeCell ref="G31:J34"/>
    <mergeCell ref="C33:F34"/>
    <mergeCell ref="B5:L5"/>
    <mergeCell ref="K7:L7"/>
    <mergeCell ref="B9:E9"/>
    <mergeCell ref="F15:G15"/>
    <mergeCell ref="I15:M15"/>
    <mergeCell ref="B11:L14"/>
    <mergeCell ref="F16:G16"/>
    <mergeCell ref="I16:M16"/>
    <mergeCell ref="K31:L34"/>
    <mergeCell ref="F21:G21"/>
    <mergeCell ref="C31:F32"/>
    <mergeCell ref="C30:F30"/>
    <mergeCell ref="K30:L30"/>
    <mergeCell ref="F22:G22"/>
    <mergeCell ref="I22:M22"/>
    <mergeCell ref="F23:G23"/>
    <mergeCell ref="I23:M23"/>
    <mergeCell ref="G30:J30"/>
  </mergeCells>
  <phoneticPr fontId="2"/>
  <pageMargins left="0.78740157480314965" right="0.39370078740157483" top="0.78740157480314965" bottom="0.78740157480314965" header="0.59055118110236227" footer="0.3937007874015748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24"/>
  <sheetViews>
    <sheetView showGridLines="0" view="pageBreakPreview" topLeftCell="A21" zoomScale="115" zoomScaleNormal="100" zoomScaleSheetLayoutView="115" workbookViewId="0">
      <selection activeCell="C21" sqref="C21:J21"/>
    </sheetView>
  </sheetViews>
  <sheetFormatPr defaultColWidth="13" defaultRowHeight="12" x14ac:dyDescent="0.15"/>
  <cols>
    <col min="1" max="2" width="13" style="3" customWidth="1"/>
    <col min="3" max="3" width="8.625" style="3" customWidth="1"/>
    <col min="4" max="4" width="7.125" style="3" customWidth="1"/>
    <col min="5" max="5" width="13.625" style="3" customWidth="1"/>
    <col min="6" max="6" width="2.625" style="3" customWidth="1"/>
    <col min="7" max="7" width="10.625" style="3" customWidth="1"/>
    <col min="8" max="9" width="7.625" style="3" customWidth="1"/>
    <col min="10" max="10" width="7.125" style="3" customWidth="1"/>
    <col min="11" max="11" width="1.625" style="3" customWidth="1"/>
    <col min="12" max="16384" width="13" style="3"/>
  </cols>
  <sheetData>
    <row r="1" spans="1:10" ht="12.75" x14ac:dyDescent="0.15">
      <c r="A1" s="7"/>
      <c r="B1" s="7"/>
      <c r="C1" s="7"/>
      <c r="D1" s="7"/>
      <c r="E1" s="7"/>
      <c r="F1" s="7"/>
      <c r="G1" s="7"/>
      <c r="H1" s="7"/>
      <c r="I1" s="7"/>
      <c r="J1" s="29" t="s">
        <v>284</v>
      </c>
    </row>
    <row r="2" spans="1:10" ht="15.75" x14ac:dyDescent="0.15">
      <c r="A2" s="210" t="s">
        <v>178</v>
      </c>
      <c r="B2" s="211"/>
      <c r="C2" s="211"/>
      <c r="D2" s="211"/>
      <c r="E2" s="211"/>
      <c r="F2" s="211"/>
      <c r="G2" s="211"/>
      <c r="H2" s="211"/>
      <c r="I2" s="211"/>
      <c r="J2" s="211"/>
    </row>
    <row r="3" spans="1:10" ht="13.5" x14ac:dyDescent="0.15">
      <c r="A3" s="8"/>
      <c r="B3" s="8"/>
      <c r="C3" s="8"/>
      <c r="D3" s="8"/>
      <c r="E3" s="8"/>
      <c r="F3" s="8"/>
      <c r="G3" s="8"/>
      <c r="H3" s="8"/>
      <c r="I3" s="8"/>
      <c r="J3" s="8"/>
    </row>
    <row r="4" spans="1:10" ht="13.5" x14ac:dyDescent="0.15">
      <c r="A4" s="8"/>
      <c r="B4" s="8"/>
      <c r="C4" s="8"/>
      <c r="D4" s="8"/>
      <c r="E4" s="8"/>
      <c r="F4" s="8"/>
      <c r="G4" s="8"/>
      <c r="H4" s="172" t="s">
        <v>189</v>
      </c>
      <c r="I4" s="209"/>
      <c r="J4" s="209"/>
    </row>
    <row r="5" spans="1:10" ht="13.5" x14ac:dyDescent="0.15">
      <c r="A5" s="8"/>
      <c r="B5" s="8"/>
      <c r="C5" s="8"/>
      <c r="D5" s="8"/>
      <c r="E5" s="8"/>
      <c r="F5" s="8"/>
      <c r="G5" s="8"/>
      <c r="H5" s="8"/>
      <c r="I5" s="8"/>
      <c r="J5" s="8"/>
    </row>
    <row r="6" spans="1:10" ht="13.5" x14ac:dyDescent="0.15">
      <c r="A6" s="212" t="s">
        <v>267</v>
      </c>
      <c r="B6" s="213"/>
      <c r="C6" s="213"/>
      <c r="D6" s="213"/>
      <c r="E6" s="8"/>
      <c r="F6" s="8"/>
      <c r="G6" s="8"/>
      <c r="H6" s="8"/>
      <c r="I6" s="8"/>
      <c r="J6" s="8"/>
    </row>
    <row r="7" spans="1:10" ht="13.5" x14ac:dyDescent="0.15">
      <c r="A7" s="8"/>
      <c r="B7" s="8"/>
      <c r="C7" s="8"/>
      <c r="D7" s="8"/>
      <c r="E7" s="8"/>
      <c r="F7" s="8"/>
      <c r="G7" s="8"/>
      <c r="H7" s="8"/>
      <c r="I7" s="8"/>
      <c r="J7" s="8"/>
    </row>
    <row r="8" spans="1:10" ht="27.2" customHeight="1" x14ac:dyDescent="0.15">
      <c r="A8" s="8"/>
      <c r="B8" s="8"/>
      <c r="C8" s="8"/>
      <c r="D8" s="8"/>
      <c r="E8" s="16" t="s">
        <v>6</v>
      </c>
      <c r="F8" s="16"/>
      <c r="G8" s="9"/>
      <c r="H8" s="8"/>
      <c r="I8" s="8"/>
      <c r="J8" s="8"/>
    </row>
    <row r="9" spans="1:10" ht="27.2" customHeight="1" x14ac:dyDescent="0.15">
      <c r="A9" s="8"/>
      <c r="B9" s="8"/>
      <c r="C9" s="8"/>
      <c r="D9" s="8"/>
      <c r="E9" s="16" t="s">
        <v>8</v>
      </c>
      <c r="F9" s="16"/>
      <c r="G9" s="9"/>
      <c r="H9" s="8"/>
      <c r="I9" s="8"/>
      <c r="J9" s="8"/>
    </row>
    <row r="10" spans="1:10" ht="27.2" customHeight="1" x14ac:dyDescent="0.15">
      <c r="A10" s="8"/>
      <c r="B10" s="8"/>
      <c r="C10" s="8"/>
      <c r="D10" s="8"/>
      <c r="E10" s="16" t="s">
        <v>9</v>
      </c>
      <c r="F10" s="16"/>
      <c r="G10" s="9"/>
      <c r="H10" s="8"/>
      <c r="I10" s="8"/>
      <c r="J10" s="8"/>
    </row>
    <row r="11" spans="1:10" ht="11.45" customHeight="1" x14ac:dyDescent="0.15">
      <c r="A11" s="8"/>
      <c r="B11" s="8"/>
      <c r="C11" s="8"/>
      <c r="D11" s="8"/>
      <c r="E11" s="8"/>
      <c r="F11" s="8"/>
      <c r="G11" s="8"/>
      <c r="H11" s="8"/>
      <c r="I11" s="8"/>
      <c r="J11" s="8"/>
    </row>
    <row r="12" spans="1:10" ht="11.45" customHeight="1" x14ac:dyDescent="0.15">
      <c r="A12" s="8"/>
      <c r="B12" s="8"/>
      <c r="C12" s="8"/>
      <c r="D12" s="8"/>
      <c r="E12" s="8"/>
      <c r="F12" s="8"/>
      <c r="G12" s="8"/>
      <c r="H12" s="8"/>
      <c r="I12" s="8"/>
      <c r="J12" s="8"/>
    </row>
    <row r="13" spans="1:10" ht="18.95" customHeight="1" x14ac:dyDescent="0.15">
      <c r="A13" s="82" t="s">
        <v>176</v>
      </c>
      <c r="B13" s="214" t="s">
        <v>297</v>
      </c>
      <c r="C13" s="214"/>
      <c r="D13" s="214"/>
      <c r="E13" s="214"/>
      <c r="F13" s="214"/>
      <c r="G13" s="214"/>
      <c r="H13" s="214"/>
      <c r="I13" s="214"/>
      <c r="J13" s="214"/>
    </row>
    <row r="14" spans="1:10" ht="11.45" customHeight="1" thickBot="1" x14ac:dyDescent="0.2">
      <c r="A14" s="8"/>
      <c r="B14" s="8"/>
      <c r="C14" s="8"/>
      <c r="D14" s="8"/>
      <c r="E14" s="8"/>
      <c r="F14" s="8"/>
      <c r="G14" s="8"/>
      <c r="H14" s="8"/>
      <c r="I14" s="8"/>
      <c r="J14" s="8"/>
    </row>
    <row r="15" spans="1:10" ht="39.75" customHeight="1" x14ac:dyDescent="0.15">
      <c r="A15" s="130" t="s">
        <v>268</v>
      </c>
      <c r="B15" s="131" t="s">
        <v>10</v>
      </c>
      <c r="C15" s="215" t="s">
        <v>269</v>
      </c>
      <c r="D15" s="216"/>
      <c r="E15" s="216"/>
      <c r="F15" s="216"/>
      <c r="G15" s="217"/>
      <c r="H15" s="217"/>
      <c r="I15" s="217"/>
      <c r="J15" s="218"/>
    </row>
    <row r="16" spans="1:10" ht="60" customHeight="1" x14ac:dyDescent="0.15">
      <c r="A16" s="10"/>
      <c r="B16" s="12"/>
      <c r="C16" s="201"/>
      <c r="D16" s="202"/>
      <c r="E16" s="202"/>
      <c r="F16" s="202"/>
      <c r="G16" s="203"/>
      <c r="H16" s="203"/>
      <c r="I16" s="203"/>
      <c r="J16" s="204"/>
    </row>
    <row r="17" spans="1:10" ht="60" customHeight="1" x14ac:dyDescent="0.15">
      <c r="A17" s="10"/>
      <c r="B17" s="12"/>
      <c r="C17" s="201"/>
      <c r="D17" s="202"/>
      <c r="E17" s="202"/>
      <c r="F17" s="202"/>
      <c r="G17" s="203"/>
      <c r="H17" s="203"/>
      <c r="I17" s="203"/>
      <c r="J17" s="204"/>
    </row>
    <row r="18" spans="1:10" ht="60" customHeight="1" x14ac:dyDescent="0.15">
      <c r="A18" s="10"/>
      <c r="B18" s="12"/>
      <c r="C18" s="201"/>
      <c r="D18" s="202"/>
      <c r="E18" s="202"/>
      <c r="F18" s="202"/>
      <c r="G18" s="203"/>
      <c r="H18" s="203"/>
      <c r="I18" s="203"/>
      <c r="J18" s="204"/>
    </row>
    <row r="19" spans="1:10" ht="60" customHeight="1" x14ac:dyDescent="0.15">
      <c r="A19" s="10"/>
      <c r="B19" s="12"/>
      <c r="C19" s="201"/>
      <c r="D19" s="202"/>
      <c r="E19" s="202"/>
      <c r="F19" s="202"/>
      <c r="G19" s="203"/>
      <c r="H19" s="203"/>
      <c r="I19" s="203"/>
      <c r="J19" s="204"/>
    </row>
    <row r="20" spans="1:10" ht="60" customHeight="1" x14ac:dyDescent="0.15">
      <c r="A20" s="10"/>
      <c r="B20" s="12"/>
      <c r="C20" s="201"/>
      <c r="D20" s="202"/>
      <c r="E20" s="202"/>
      <c r="F20" s="202"/>
      <c r="G20" s="203"/>
      <c r="H20" s="203"/>
      <c r="I20" s="203"/>
      <c r="J20" s="204"/>
    </row>
    <row r="21" spans="1:10" ht="60" customHeight="1" x14ac:dyDescent="0.15">
      <c r="A21" s="10"/>
      <c r="B21" s="12"/>
      <c r="C21" s="201"/>
      <c r="D21" s="202"/>
      <c r="E21" s="202"/>
      <c r="F21" s="202"/>
      <c r="G21" s="203"/>
      <c r="H21" s="203"/>
      <c r="I21" s="203"/>
      <c r="J21" s="204"/>
    </row>
    <row r="22" spans="1:10" ht="60" customHeight="1" x14ac:dyDescent="0.15">
      <c r="A22" s="10"/>
      <c r="B22" s="12"/>
      <c r="C22" s="201"/>
      <c r="D22" s="202"/>
      <c r="E22" s="202"/>
      <c r="F22" s="202"/>
      <c r="G22" s="203"/>
      <c r="H22" s="203"/>
      <c r="I22" s="203"/>
      <c r="J22" s="204"/>
    </row>
    <row r="23" spans="1:10" ht="60" customHeight="1" x14ac:dyDescent="0.15">
      <c r="A23" s="10"/>
      <c r="B23" s="12"/>
      <c r="C23" s="201"/>
      <c r="D23" s="202"/>
      <c r="E23" s="202"/>
      <c r="F23" s="202"/>
      <c r="G23" s="203"/>
      <c r="H23" s="203"/>
      <c r="I23" s="203"/>
      <c r="J23" s="204"/>
    </row>
    <row r="24" spans="1:10" ht="60" customHeight="1" thickBot="1" x14ac:dyDescent="0.2">
      <c r="A24" s="13"/>
      <c r="B24" s="14"/>
      <c r="C24" s="205"/>
      <c r="D24" s="206"/>
      <c r="E24" s="206"/>
      <c r="F24" s="206"/>
      <c r="G24" s="207"/>
      <c r="H24" s="207"/>
      <c r="I24" s="207"/>
      <c r="J24" s="208"/>
    </row>
  </sheetData>
  <mergeCells count="14">
    <mergeCell ref="C16:J16"/>
    <mergeCell ref="H4:J4"/>
    <mergeCell ref="A2:J2"/>
    <mergeCell ref="A6:D6"/>
    <mergeCell ref="B13:J13"/>
    <mergeCell ref="C15:J15"/>
    <mergeCell ref="C21:J21"/>
    <mergeCell ref="C22:J22"/>
    <mergeCell ref="C23:J23"/>
    <mergeCell ref="C24:J24"/>
    <mergeCell ref="C17:J17"/>
    <mergeCell ref="C18:J18"/>
    <mergeCell ref="C19:J19"/>
    <mergeCell ref="C20:J20"/>
  </mergeCells>
  <phoneticPr fontId="2"/>
  <pageMargins left="0.78740157480314965" right="0.39370078740157483" top="0.78740157480314965" bottom="0.78740157480314965" header="0.59055118110236227" footer="0.39370078740157483"/>
  <pageSetup paperSize="9" scale="99" orientation="portrait" r:id="rId1"/>
  <rowBreaks count="1" manualBreakCount="1">
    <brk id="23" max="9" man="1"/>
  </rowBreaks>
  <colBreaks count="2" manualBreakCount="2">
    <brk id="2" max="23" man="1"/>
    <brk id="10"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B7DF-9488-4320-979D-680189CFEF32}">
  <dimension ref="A1:AA50"/>
  <sheetViews>
    <sheetView showGridLines="0" view="pageBreakPreview" zoomScale="90" zoomScaleNormal="100" zoomScaleSheetLayoutView="90" workbookViewId="0">
      <selection activeCell="H21" sqref="H21"/>
    </sheetView>
  </sheetViews>
  <sheetFormatPr defaultColWidth="8.875" defaultRowHeight="21.75" customHeight="1" x14ac:dyDescent="0.15"/>
  <cols>
    <col min="1" max="1" width="4.625" style="111" customWidth="1"/>
    <col min="2" max="3" width="3.625" style="111" customWidth="1"/>
    <col min="4" max="4" width="14.5" style="111" customWidth="1"/>
    <col min="5" max="23" width="3.125" style="111" customWidth="1"/>
    <col min="24" max="24" width="2.375" style="111" customWidth="1"/>
    <col min="25" max="25" width="3" style="111" customWidth="1"/>
    <col min="26" max="26" width="5.875" style="111" customWidth="1"/>
    <col min="27" max="27" width="3.125" style="111" customWidth="1"/>
    <col min="28" max="16384" width="8.875" style="111"/>
  </cols>
  <sheetData>
    <row r="1" spans="1:26" ht="21.75" customHeight="1" x14ac:dyDescent="0.15">
      <c r="V1" s="111" t="s">
        <v>285</v>
      </c>
    </row>
    <row r="2" spans="1:26" ht="24.75" customHeight="1" x14ac:dyDescent="0.15">
      <c r="Q2" s="230" t="s">
        <v>118</v>
      </c>
      <c r="R2" s="230"/>
      <c r="S2" s="230"/>
      <c r="T2" s="132"/>
      <c r="U2" s="231"/>
      <c r="V2" s="231"/>
      <c r="W2" s="231"/>
      <c r="X2" s="232"/>
    </row>
    <row r="3" spans="1:26" ht="24.75" customHeight="1" x14ac:dyDescent="0.15">
      <c r="R3" s="124"/>
      <c r="S3" s="124"/>
      <c r="T3" s="124"/>
      <c r="U3" s="124"/>
      <c r="V3" s="124"/>
      <c r="W3" s="124"/>
      <c r="X3" s="124"/>
    </row>
    <row r="4" spans="1:26" ht="21.6" customHeight="1" x14ac:dyDescent="0.15">
      <c r="A4" s="234" t="s">
        <v>251</v>
      </c>
      <c r="B4" s="234"/>
      <c r="C4" s="234"/>
      <c r="D4" s="234"/>
      <c r="E4" s="234"/>
      <c r="F4" s="234"/>
      <c r="G4" s="234"/>
      <c r="H4" s="234"/>
      <c r="I4" s="234"/>
      <c r="J4" s="234"/>
      <c r="K4" s="234"/>
      <c r="L4" s="234"/>
      <c r="M4" s="234"/>
      <c r="N4" s="234"/>
      <c r="O4" s="234"/>
      <c r="P4" s="234"/>
      <c r="Q4" s="234"/>
      <c r="R4" s="234"/>
      <c r="S4" s="234"/>
      <c r="T4" s="234"/>
      <c r="U4" s="234"/>
      <c r="V4" s="234"/>
      <c r="W4" s="234"/>
      <c r="X4" s="234"/>
      <c r="Y4" s="124"/>
      <c r="Z4" s="124"/>
    </row>
    <row r="5" spans="1:26" ht="21.6" customHeight="1" x14ac:dyDescent="0.15">
      <c r="A5" s="235"/>
      <c r="B5" s="236"/>
      <c r="C5" s="236"/>
      <c r="D5" s="236"/>
      <c r="E5" s="237"/>
      <c r="F5" s="237"/>
      <c r="G5" s="237"/>
      <c r="H5" s="237"/>
      <c r="I5" s="237"/>
      <c r="J5" s="237"/>
      <c r="K5" s="237"/>
      <c r="L5" s="237"/>
      <c r="M5" s="237"/>
      <c r="N5" s="237"/>
      <c r="O5" s="237"/>
      <c r="P5" s="237"/>
      <c r="Q5" s="237"/>
      <c r="R5" s="237"/>
      <c r="S5" s="237"/>
      <c r="T5" s="237"/>
      <c r="U5" s="237"/>
      <c r="V5" s="237"/>
      <c r="W5" s="237"/>
      <c r="X5" s="238"/>
    </row>
    <row r="6" spans="1:26" ht="42.75" customHeight="1" x14ac:dyDescent="0.15">
      <c r="A6" s="221" t="s">
        <v>252</v>
      </c>
      <c r="B6" s="221"/>
      <c r="C6" s="221"/>
      <c r="D6" s="222"/>
      <c r="E6" s="239"/>
      <c r="F6" s="239"/>
      <c r="G6" s="239"/>
      <c r="H6" s="239"/>
      <c r="I6" s="239"/>
      <c r="J6" s="239"/>
      <c r="K6" s="239"/>
      <c r="L6" s="239"/>
      <c r="M6" s="239"/>
      <c r="N6" s="239"/>
      <c r="O6" s="239"/>
      <c r="P6" s="239"/>
      <c r="Q6" s="239"/>
      <c r="R6" s="239"/>
      <c r="S6" s="239"/>
      <c r="T6" s="239"/>
      <c r="U6" s="239"/>
      <c r="V6" s="239"/>
      <c r="W6" s="239"/>
      <c r="X6" s="239"/>
      <c r="Y6" s="124"/>
      <c r="Z6" s="124"/>
    </row>
    <row r="7" spans="1:26" ht="42.75" customHeight="1" x14ac:dyDescent="0.15">
      <c r="A7" s="221" t="s">
        <v>253</v>
      </c>
      <c r="B7" s="221"/>
      <c r="C7" s="221"/>
      <c r="D7" s="222"/>
      <c r="E7" s="223"/>
      <c r="F7" s="223"/>
      <c r="G7" s="223"/>
      <c r="H7" s="223"/>
      <c r="I7" s="223"/>
      <c r="J7" s="223"/>
      <c r="K7" s="223"/>
      <c r="L7" s="223"/>
      <c r="M7" s="223"/>
      <c r="N7" s="223"/>
      <c r="O7" s="223"/>
      <c r="P7" s="223"/>
      <c r="Q7" s="223"/>
      <c r="R7" s="223"/>
      <c r="S7" s="223"/>
      <c r="T7" s="223"/>
      <c r="U7" s="223"/>
      <c r="V7" s="223"/>
      <c r="W7" s="223"/>
      <c r="X7" s="223"/>
      <c r="Y7" s="124"/>
      <c r="Z7" s="124"/>
    </row>
    <row r="8" spans="1:26" ht="42.75" customHeight="1" x14ac:dyDescent="0.15">
      <c r="A8" s="224" t="s">
        <v>254</v>
      </c>
      <c r="B8" s="224"/>
      <c r="C8" s="224"/>
      <c r="D8" s="222"/>
      <c r="E8" s="233"/>
      <c r="F8" s="233"/>
      <c r="G8" s="233"/>
      <c r="H8" s="233"/>
      <c r="I8" s="233"/>
      <c r="J8" s="233"/>
      <c r="K8" s="233"/>
      <c r="L8" s="233"/>
      <c r="M8" s="233"/>
      <c r="N8" s="233"/>
      <c r="O8" s="233"/>
      <c r="P8" s="233"/>
      <c r="Q8" s="233"/>
      <c r="R8" s="233"/>
      <c r="S8" s="233"/>
      <c r="T8" s="233"/>
      <c r="U8" s="233"/>
      <c r="V8" s="233"/>
      <c r="W8" s="233"/>
      <c r="X8" s="233"/>
      <c r="Y8" s="124"/>
      <c r="Z8" s="124"/>
    </row>
    <row r="9" spans="1:26" ht="42.75" customHeight="1" x14ac:dyDescent="0.15">
      <c r="A9" s="222" t="s">
        <v>255</v>
      </c>
      <c r="B9" s="228"/>
      <c r="C9" s="228"/>
      <c r="D9" s="229"/>
      <c r="E9" s="225" t="s">
        <v>256</v>
      </c>
      <c r="F9" s="226"/>
      <c r="G9" s="226"/>
      <c r="H9" s="226"/>
      <c r="I9" s="226"/>
      <c r="J9" s="226"/>
      <c r="K9" s="226"/>
      <c r="L9" s="226"/>
      <c r="M9" s="226"/>
      <c r="N9" s="226"/>
      <c r="O9" s="226"/>
      <c r="P9" s="226"/>
      <c r="Q9" s="226"/>
      <c r="R9" s="226"/>
      <c r="S9" s="226"/>
      <c r="T9" s="226"/>
      <c r="U9" s="226"/>
      <c r="V9" s="226"/>
      <c r="W9" s="226"/>
      <c r="X9" s="227"/>
      <c r="Y9" s="124"/>
      <c r="Z9" s="124"/>
    </row>
    <row r="10" spans="1:26" ht="42.75" customHeight="1" x14ac:dyDescent="0.15">
      <c r="A10" s="224" t="s">
        <v>257</v>
      </c>
      <c r="B10" s="224"/>
      <c r="C10" s="224"/>
      <c r="D10" s="222"/>
      <c r="E10" s="225"/>
      <c r="F10" s="226"/>
      <c r="G10" s="226"/>
      <c r="H10" s="226"/>
      <c r="I10" s="226"/>
      <c r="J10" s="226"/>
      <c r="K10" s="226"/>
      <c r="L10" s="226"/>
      <c r="M10" s="226"/>
      <c r="N10" s="226"/>
      <c r="O10" s="226"/>
      <c r="P10" s="226"/>
      <c r="Q10" s="226"/>
      <c r="R10" s="226"/>
      <c r="S10" s="226"/>
      <c r="T10" s="226"/>
      <c r="U10" s="226"/>
      <c r="V10" s="226"/>
      <c r="W10" s="226"/>
      <c r="X10" s="227"/>
      <c r="Y10" s="124"/>
      <c r="Z10" s="124"/>
    </row>
    <row r="11" spans="1:26" ht="21.6" customHeight="1" x14ac:dyDescent="0.15">
      <c r="A11" s="112"/>
      <c r="B11" s="112"/>
      <c r="C11" s="112"/>
      <c r="D11" s="112"/>
      <c r="E11" s="113"/>
      <c r="F11" s="113"/>
      <c r="G11" s="113"/>
      <c r="H11" s="113"/>
      <c r="I11" s="113"/>
      <c r="J11" s="113"/>
      <c r="K11" s="114"/>
      <c r="L11" s="114"/>
      <c r="M11" s="115"/>
      <c r="N11" s="114"/>
      <c r="O11" s="114"/>
      <c r="P11" s="114"/>
      <c r="Q11" s="114"/>
      <c r="R11" s="114"/>
      <c r="S11" s="114"/>
      <c r="T11" s="114"/>
      <c r="U11" s="114"/>
      <c r="V11" s="114"/>
      <c r="W11" s="114"/>
      <c r="X11" s="114"/>
    </row>
    <row r="12" spans="1:26" ht="21.6" customHeight="1" x14ac:dyDescent="0.15">
      <c r="A12" s="219" t="s">
        <v>258</v>
      </c>
      <c r="B12" s="219"/>
      <c r="C12" s="219"/>
      <c r="D12" s="219"/>
      <c r="E12" s="219"/>
      <c r="F12" s="219"/>
      <c r="G12" s="219"/>
      <c r="H12" s="219"/>
      <c r="I12" s="219"/>
      <c r="J12" s="219"/>
      <c r="K12" s="219"/>
      <c r="L12" s="219"/>
      <c r="M12" s="219"/>
      <c r="N12" s="219"/>
      <c r="O12" s="219"/>
      <c r="P12" s="219"/>
      <c r="Q12" s="219"/>
      <c r="R12" s="219"/>
      <c r="S12" s="219"/>
      <c r="T12" s="219"/>
      <c r="U12" s="219"/>
      <c r="V12" s="219"/>
      <c r="W12" s="219"/>
      <c r="X12" s="125"/>
      <c r="Y12" s="124"/>
      <c r="Z12" s="124"/>
    </row>
    <row r="13" spans="1:26" ht="32.25" customHeight="1" x14ac:dyDescent="0.15">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20"/>
      <c r="Y13" s="124"/>
      <c r="Z13" s="124"/>
    </row>
    <row r="14" spans="1:26" ht="21.6" customHeight="1" x14ac:dyDescent="0.15">
      <c r="A14" s="112"/>
      <c r="B14" s="112"/>
      <c r="C14" s="112"/>
      <c r="D14" s="112"/>
      <c r="E14" s="112"/>
      <c r="F14" s="112"/>
      <c r="G14" s="112"/>
      <c r="H14" s="112"/>
      <c r="I14" s="112"/>
      <c r="J14" s="112"/>
      <c r="K14" s="114"/>
      <c r="L14" s="114"/>
      <c r="N14" s="116"/>
      <c r="O14" s="116"/>
      <c r="P14" s="116"/>
      <c r="Q14" s="116"/>
      <c r="R14" s="116"/>
      <c r="S14" s="116"/>
      <c r="T14" s="116"/>
      <c r="U14" s="116"/>
      <c r="V14" s="116"/>
      <c r="W14" s="116"/>
      <c r="X14" s="116"/>
    </row>
    <row r="15" spans="1:26" ht="21.6" customHeight="1" x14ac:dyDescent="0.15">
      <c r="A15" s="112"/>
      <c r="B15" s="112"/>
      <c r="C15" s="112"/>
      <c r="D15" s="112"/>
      <c r="E15" s="117"/>
      <c r="F15" s="117"/>
      <c r="G15" s="117"/>
      <c r="H15" s="117"/>
      <c r="I15" s="117"/>
      <c r="J15" s="117"/>
      <c r="K15" s="114"/>
      <c r="L15" s="114"/>
      <c r="M15" s="115"/>
      <c r="N15" s="114"/>
      <c r="O15" s="114"/>
      <c r="P15" s="114"/>
      <c r="Q15" s="114"/>
      <c r="R15" s="114"/>
      <c r="S15" s="114"/>
      <c r="T15" s="114"/>
      <c r="U15" s="114"/>
      <c r="V15" s="114"/>
      <c r="W15" s="114"/>
      <c r="X15" s="114"/>
    </row>
    <row r="16" spans="1:26" ht="21.6" customHeight="1" x14ac:dyDescent="0.15">
      <c r="A16" s="112"/>
      <c r="B16" s="112"/>
      <c r="C16" s="112"/>
      <c r="D16" s="112"/>
      <c r="E16" s="113"/>
      <c r="F16" s="113"/>
      <c r="G16" s="113"/>
      <c r="H16" s="113"/>
      <c r="I16" s="113"/>
      <c r="J16" s="113"/>
      <c r="K16" s="114"/>
      <c r="L16" s="114"/>
      <c r="M16" s="115"/>
      <c r="N16" s="116"/>
      <c r="O16" s="116"/>
      <c r="P16" s="116"/>
      <c r="Q16" s="116"/>
      <c r="R16" s="116"/>
      <c r="S16" s="116"/>
      <c r="T16" s="116"/>
      <c r="U16" s="116"/>
      <c r="V16" s="116"/>
      <c r="W16" s="116"/>
      <c r="X16" s="116"/>
    </row>
    <row r="17" spans="1:27" ht="21.6" customHeight="1" x14ac:dyDescent="0.15">
      <c r="A17" s="112"/>
      <c r="B17" s="112"/>
      <c r="C17" s="112"/>
      <c r="D17" s="112"/>
      <c r="E17" s="112"/>
      <c r="F17" s="112"/>
      <c r="G17" s="112"/>
      <c r="H17" s="112"/>
      <c r="I17" s="112"/>
      <c r="J17" s="112"/>
      <c r="K17" s="114"/>
      <c r="L17" s="114"/>
      <c r="N17" s="116"/>
      <c r="O17" s="116"/>
      <c r="P17" s="116"/>
      <c r="Q17" s="116"/>
      <c r="R17" s="116"/>
      <c r="S17" s="116"/>
      <c r="T17" s="116"/>
      <c r="U17" s="116"/>
      <c r="V17" s="116"/>
      <c r="W17" s="116"/>
      <c r="X17" s="116"/>
    </row>
    <row r="18" spans="1:27" ht="21.6" customHeight="1" x14ac:dyDescent="0.15">
      <c r="A18" s="112"/>
      <c r="B18" s="112"/>
      <c r="C18" s="112"/>
      <c r="D18" s="112"/>
      <c r="E18" s="112"/>
      <c r="F18" s="112"/>
      <c r="G18" s="112"/>
      <c r="H18" s="112"/>
      <c r="I18" s="112"/>
      <c r="J18" s="112"/>
      <c r="K18" s="114"/>
      <c r="L18" s="114"/>
      <c r="N18" s="116"/>
      <c r="O18" s="116"/>
      <c r="P18" s="116"/>
      <c r="Q18" s="116"/>
      <c r="R18" s="116"/>
      <c r="S18" s="116"/>
      <c r="T18" s="116"/>
      <c r="U18" s="116"/>
      <c r="V18" s="116"/>
      <c r="W18" s="116"/>
      <c r="X18" s="116"/>
    </row>
    <row r="19" spans="1:27" ht="21.6" customHeight="1" x14ac:dyDescent="0.15">
      <c r="A19" s="112"/>
      <c r="B19" s="112"/>
      <c r="C19" s="112"/>
      <c r="D19" s="112"/>
      <c r="E19" s="117"/>
      <c r="F19" s="117"/>
      <c r="G19" s="117"/>
      <c r="H19" s="117"/>
      <c r="I19" s="117"/>
      <c r="J19" s="117"/>
      <c r="K19" s="114"/>
      <c r="L19" s="114"/>
      <c r="M19" s="115"/>
      <c r="N19" s="114"/>
      <c r="O19" s="114"/>
      <c r="P19" s="114"/>
      <c r="Q19" s="114"/>
      <c r="R19" s="114"/>
      <c r="S19" s="114"/>
      <c r="T19" s="114"/>
      <c r="U19" s="114"/>
      <c r="V19" s="114"/>
      <c r="W19" s="114"/>
      <c r="X19" s="114"/>
    </row>
    <row r="20" spans="1:27" ht="21.6" customHeight="1" x14ac:dyDescent="0.15">
      <c r="A20" s="112"/>
      <c r="B20" s="112"/>
      <c r="C20" s="112"/>
      <c r="D20" s="112"/>
      <c r="E20" s="113"/>
      <c r="F20" s="113"/>
      <c r="G20" s="113"/>
      <c r="H20" s="113"/>
      <c r="I20" s="113"/>
      <c r="J20" s="113"/>
      <c r="K20" s="114"/>
      <c r="L20" s="114"/>
      <c r="M20" s="115"/>
      <c r="N20" s="116"/>
      <c r="O20" s="116"/>
      <c r="P20" s="116"/>
      <c r="Q20" s="116"/>
      <c r="R20" s="116"/>
      <c r="S20" s="116"/>
      <c r="T20" s="116"/>
      <c r="U20" s="116"/>
      <c r="V20" s="116"/>
      <c r="W20" s="116"/>
      <c r="X20" s="116"/>
    </row>
    <row r="21" spans="1:27" ht="21.6" customHeight="1" x14ac:dyDescent="0.15">
      <c r="A21" s="112"/>
      <c r="B21" s="112"/>
      <c r="C21" s="112"/>
      <c r="D21" s="112"/>
      <c r="E21" s="112"/>
      <c r="F21" s="112"/>
      <c r="G21" s="112"/>
      <c r="H21" s="112"/>
      <c r="I21" s="112"/>
      <c r="J21" s="112"/>
      <c r="K21" s="114"/>
      <c r="L21" s="114"/>
      <c r="N21" s="116"/>
      <c r="O21" s="116"/>
      <c r="P21" s="116"/>
      <c r="Q21" s="116"/>
      <c r="R21" s="116"/>
      <c r="S21" s="116"/>
      <c r="T21" s="116"/>
      <c r="U21" s="116"/>
      <c r="V21" s="116"/>
      <c r="W21" s="116"/>
      <c r="X21" s="116"/>
      <c r="Z21" s="118"/>
      <c r="AA21" s="118"/>
    </row>
    <row r="22" spans="1:27" ht="21.6" customHeight="1" x14ac:dyDescent="0.15">
      <c r="A22" s="112"/>
      <c r="B22" s="112"/>
      <c r="C22" s="112"/>
      <c r="D22" s="112"/>
      <c r="E22" s="112"/>
      <c r="F22" s="112"/>
      <c r="G22" s="112"/>
      <c r="H22" s="112"/>
      <c r="I22" s="112"/>
      <c r="J22" s="112"/>
      <c r="K22" s="114"/>
      <c r="L22" s="114"/>
      <c r="N22" s="116"/>
      <c r="O22" s="116"/>
      <c r="P22" s="116"/>
      <c r="Q22" s="116"/>
      <c r="R22" s="116"/>
      <c r="S22" s="116"/>
      <c r="T22" s="116"/>
      <c r="U22" s="116"/>
      <c r="V22" s="116"/>
      <c r="W22" s="116"/>
      <c r="X22" s="116"/>
      <c r="Z22" s="118"/>
      <c r="AA22" s="118"/>
    </row>
    <row r="23" spans="1:27" ht="21.6" customHeight="1" x14ac:dyDescent="0.15">
      <c r="A23" s="112"/>
      <c r="B23" s="112"/>
      <c r="C23" s="112"/>
      <c r="D23" s="112"/>
      <c r="E23" s="119"/>
      <c r="F23" s="119"/>
      <c r="G23" s="119"/>
      <c r="H23" s="119"/>
      <c r="I23" s="119"/>
      <c r="J23" s="119"/>
      <c r="K23" s="114"/>
      <c r="L23" s="114"/>
      <c r="M23" s="115"/>
      <c r="N23" s="114"/>
      <c r="O23" s="114"/>
      <c r="P23" s="114"/>
      <c r="Q23" s="114"/>
      <c r="R23" s="114"/>
      <c r="S23" s="114"/>
      <c r="T23" s="114"/>
      <c r="U23" s="114"/>
      <c r="V23" s="114"/>
      <c r="W23" s="114"/>
      <c r="X23" s="114"/>
      <c r="Z23" s="118"/>
      <c r="AA23" s="120"/>
    </row>
    <row r="24" spans="1:27" ht="21.6" customHeight="1" x14ac:dyDescent="0.15">
      <c r="A24" s="112"/>
      <c r="B24" s="112"/>
      <c r="C24" s="112"/>
      <c r="D24" s="112"/>
      <c r="E24" s="113"/>
      <c r="F24" s="113"/>
      <c r="G24" s="113"/>
      <c r="H24" s="113"/>
      <c r="I24" s="113"/>
      <c r="J24" s="113"/>
      <c r="K24" s="114"/>
      <c r="L24" s="114"/>
      <c r="M24" s="115"/>
      <c r="N24" s="116"/>
      <c r="O24" s="116"/>
      <c r="P24" s="116"/>
      <c r="Q24" s="116"/>
      <c r="R24" s="116"/>
      <c r="S24" s="116"/>
      <c r="T24" s="116"/>
      <c r="U24" s="116"/>
      <c r="V24" s="116"/>
      <c r="W24" s="116"/>
      <c r="X24" s="116"/>
      <c r="Z24" s="118"/>
      <c r="AA24" s="120"/>
    </row>
    <row r="25" spans="1:27" ht="21.6" customHeight="1" x14ac:dyDescent="0.15">
      <c r="A25" s="112"/>
      <c r="B25" s="112"/>
      <c r="C25" s="112"/>
      <c r="D25" s="112"/>
      <c r="E25" s="112"/>
      <c r="F25" s="112"/>
      <c r="G25" s="112"/>
      <c r="H25" s="112"/>
      <c r="I25" s="112"/>
      <c r="J25" s="112"/>
      <c r="K25" s="114"/>
      <c r="L25" s="114"/>
      <c r="N25" s="116"/>
      <c r="O25" s="116"/>
      <c r="P25" s="116"/>
      <c r="Q25" s="116"/>
      <c r="R25" s="116"/>
      <c r="S25" s="116"/>
      <c r="T25" s="116"/>
      <c r="U25" s="116"/>
      <c r="V25" s="116"/>
      <c r="W25" s="116"/>
      <c r="X25" s="116"/>
      <c r="Z25" s="118"/>
      <c r="AA25" s="120"/>
    </row>
    <row r="26" spans="1:27" ht="21.6" customHeight="1" x14ac:dyDescent="0.15">
      <c r="A26" s="112"/>
      <c r="B26" s="112"/>
      <c r="C26" s="112"/>
      <c r="D26" s="112"/>
      <c r="E26" s="112"/>
      <c r="F26" s="112"/>
      <c r="G26" s="112"/>
      <c r="H26" s="112"/>
      <c r="I26" s="112"/>
      <c r="J26" s="112"/>
      <c r="K26" s="114"/>
      <c r="L26" s="114"/>
      <c r="N26" s="116"/>
      <c r="O26" s="116"/>
      <c r="P26" s="116"/>
      <c r="Q26" s="116"/>
      <c r="R26" s="116"/>
      <c r="S26" s="116"/>
      <c r="T26" s="116"/>
      <c r="U26" s="116"/>
      <c r="V26" s="116"/>
      <c r="W26" s="116"/>
      <c r="X26" s="116"/>
      <c r="Z26" s="118"/>
      <c r="AA26" s="120"/>
    </row>
    <row r="27" spans="1:27" ht="21.6" customHeight="1" x14ac:dyDescent="0.15">
      <c r="A27" s="112"/>
      <c r="B27" s="112"/>
      <c r="C27" s="112"/>
      <c r="D27" s="112"/>
      <c r="K27" s="114"/>
      <c r="L27" s="114"/>
      <c r="M27" s="115"/>
      <c r="N27" s="114"/>
      <c r="O27" s="114"/>
      <c r="P27" s="114"/>
      <c r="Q27" s="114"/>
      <c r="R27" s="114"/>
      <c r="S27" s="114"/>
      <c r="T27" s="114"/>
      <c r="U27" s="114"/>
      <c r="V27" s="114"/>
      <c r="W27" s="114"/>
      <c r="X27" s="114"/>
    </row>
    <row r="28" spans="1:27" ht="21.6" customHeight="1" x14ac:dyDescent="0.15">
      <c r="A28" s="112"/>
      <c r="B28" s="112"/>
      <c r="C28" s="112"/>
      <c r="D28" s="112"/>
      <c r="E28" s="113"/>
      <c r="F28" s="113"/>
      <c r="G28" s="113"/>
      <c r="H28" s="113"/>
      <c r="I28" s="113"/>
      <c r="J28" s="113"/>
      <c r="K28" s="114"/>
      <c r="L28" s="114"/>
      <c r="M28" s="115"/>
      <c r="N28" s="116"/>
      <c r="O28" s="116"/>
      <c r="P28" s="116"/>
      <c r="Q28" s="116"/>
      <c r="R28" s="116"/>
      <c r="S28" s="116"/>
      <c r="T28" s="116"/>
      <c r="U28" s="116"/>
      <c r="V28" s="116"/>
      <c r="W28" s="116"/>
      <c r="X28" s="116"/>
      <c r="Z28" s="118"/>
      <c r="AA28" s="118"/>
    </row>
    <row r="29" spans="1:27" ht="21.6" customHeight="1" x14ac:dyDescent="0.15">
      <c r="A29" s="112"/>
      <c r="B29" s="112"/>
      <c r="C29" s="112"/>
      <c r="D29" s="112"/>
      <c r="E29" s="112"/>
      <c r="F29" s="112"/>
      <c r="G29" s="112"/>
      <c r="H29" s="112"/>
      <c r="I29" s="112"/>
      <c r="J29" s="112"/>
      <c r="K29" s="114"/>
      <c r="L29" s="114"/>
      <c r="N29" s="116"/>
      <c r="O29" s="116"/>
      <c r="P29" s="116"/>
      <c r="Q29" s="116"/>
      <c r="R29" s="116"/>
      <c r="S29" s="116"/>
      <c r="T29" s="116"/>
      <c r="U29" s="116"/>
      <c r="V29" s="116"/>
      <c r="W29" s="116"/>
      <c r="X29" s="116"/>
      <c r="Z29" s="118"/>
      <c r="AA29" s="120"/>
    </row>
    <row r="30" spans="1:27" ht="21.6" customHeight="1" x14ac:dyDescent="0.15">
      <c r="A30" s="112"/>
      <c r="B30" s="112"/>
      <c r="C30" s="112"/>
      <c r="D30" s="112"/>
      <c r="E30" s="112"/>
      <c r="F30" s="112"/>
      <c r="G30" s="112"/>
      <c r="H30" s="112"/>
      <c r="I30" s="112"/>
      <c r="J30" s="112"/>
      <c r="K30" s="114"/>
      <c r="L30" s="114"/>
      <c r="N30" s="116"/>
      <c r="O30" s="116"/>
      <c r="P30" s="116"/>
      <c r="Q30" s="116"/>
      <c r="R30" s="116"/>
      <c r="S30" s="116"/>
      <c r="T30" s="116"/>
      <c r="U30" s="116"/>
      <c r="V30" s="116"/>
      <c r="W30" s="116"/>
      <c r="X30" s="116"/>
      <c r="Z30" s="118"/>
      <c r="AA30" s="120"/>
    </row>
    <row r="31" spans="1:27" ht="21.6" customHeight="1" x14ac:dyDescent="0.15">
      <c r="A31" s="112"/>
      <c r="B31" s="112"/>
      <c r="C31" s="112"/>
      <c r="D31" s="112"/>
      <c r="E31" s="112"/>
      <c r="F31" s="112"/>
      <c r="G31" s="112"/>
      <c r="H31" s="112"/>
      <c r="I31" s="112"/>
      <c r="J31" s="112"/>
      <c r="K31" s="114"/>
      <c r="L31" s="114"/>
      <c r="M31" s="115"/>
      <c r="N31" s="116"/>
      <c r="O31" s="116"/>
      <c r="P31" s="116"/>
      <c r="Q31" s="116"/>
      <c r="R31" s="116"/>
      <c r="S31" s="116"/>
      <c r="T31" s="116"/>
      <c r="U31" s="116"/>
      <c r="V31" s="116"/>
      <c r="W31" s="116"/>
      <c r="X31" s="116"/>
      <c r="Z31" s="118"/>
      <c r="AA31" s="120"/>
    </row>
    <row r="32" spans="1:27" ht="21.6" customHeight="1" x14ac:dyDescent="0.15">
      <c r="A32" s="112"/>
      <c r="B32" s="112"/>
      <c r="C32" s="112"/>
      <c r="D32" s="112"/>
      <c r="E32" s="112"/>
      <c r="F32" s="112"/>
      <c r="G32" s="112"/>
      <c r="H32" s="112"/>
      <c r="I32" s="112"/>
      <c r="J32" s="112"/>
      <c r="K32" s="114"/>
      <c r="L32" s="114"/>
      <c r="M32" s="115"/>
      <c r="N32" s="116"/>
      <c r="O32" s="116"/>
      <c r="P32" s="116"/>
      <c r="Q32" s="116"/>
      <c r="R32" s="116"/>
      <c r="S32" s="116"/>
      <c r="T32" s="116"/>
      <c r="U32" s="116"/>
      <c r="V32" s="116"/>
      <c r="W32" s="116"/>
      <c r="X32" s="116"/>
      <c r="Z32" s="118"/>
      <c r="AA32" s="120"/>
    </row>
    <row r="33" spans="1:27" ht="21.6" customHeight="1" x14ac:dyDescent="0.15">
      <c r="A33" s="121"/>
      <c r="B33" s="121"/>
      <c r="C33" s="121"/>
      <c r="D33" s="121"/>
      <c r="E33" s="112"/>
      <c r="F33" s="112"/>
      <c r="G33" s="112"/>
      <c r="H33" s="112"/>
      <c r="I33" s="112"/>
      <c r="J33" s="112"/>
      <c r="K33" s="122"/>
      <c r="L33" s="122"/>
      <c r="M33" s="115"/>
      <c r="N33" s="116"/>
      <c r="O33" s="116"/>
      <c r="P33" s="116"/>
      <c r="Q33" s="116"/>
      <c r="R33" s="116"/>
      <c r="S33" s="116"/>
      <c r="T33" s="116"/>
      <c r="U33" s="116"/>
      <c r="V33" s="116"/>
      <c r="W33" s="116"/>
      <c r="X33" s="116"/>
      <c r="Z33" s="118"/>
      <c r="AA33" s="120"/>
    </row>
    <row r="34" spans="1:27" ht="21.6" customHeight="1" x14ac:dyDescent="0.15">
      <c r="A34" s="123"/>
      <c r="Z34" s="118"/>
      <c r="AA34" s="120"/>
    </row>
    <row r="35" spans="1:27" ht="21.6" customHeight="1" x14ac:dyDescent="0.15">
      <c r="A35" s="123"/>
      <c r="Z35" s="118"/>
      <c r="AA35" s="120"/>
    </row>
    <row r="36" spans="1:27" ht="21.6" customHeight="1" x14ac:dyDescent="0.15">
      <c r="Z36" s="118"/>
      <c r="AA36" s="120"/>
    </row>
    <row r="37" spans="1:27" ht="25.35" customHeight="1" x14ac:dyDescent="0.15"/>
    <row r="38" spans="1:27" ht="25.35" customHeight="1" x14ac:dyDescent="0.15"/>
    <row r="39" spans="1:27" ht="20.100000000000001" customHeight="1" x14ac:dyDescent="0.15"/>
    <row r="40" spans="1:27" ht="20.100000000000001" customHeight="1" x14ac:dyDescent="0.15"/>
    <row r="41" spans="1:27" ht="20.100000000000001" customHeight="1" x14ac:dyDescent="0.15"/>
    <row r="42" spans="1:27" ht="20.100000000000001" customHeight="1" x14ac:dyDescent="0.15"/>
    <row r="43" spans="1:27" ht="24.75" customHeight="1" x14ac:dyDescent="0.15"/>
    <row r="44" spans="1:27" ht="24.75" customHeight="1" x14ac:dyDescent="0.15"/>
    <row r="45" spans="1:27" ht="24.75" customHeight="1" x14ac:dyDescent="0.15"/>
    <row r="46" spans="1:27" ht="24.75" customHeight="1" x14ac:dyDescent="0.15"/>
    <row r="47" spans="1:27" ht="24.75" customHeight="1" x14ac:dyDescent="0.15"/>
    <row r="48" spans="1:27" ht="24.75" customHeight="1" x14ac:dyDescent="0.15"/>
    <row r="49" ht="24.75" customHeight="1" x14ac:dyDescent="0.15"/>
    <row r="50" ht="24.75" customHeight="1" x14ac:dyDescent="0.15"/>
  </sheetData>
  <mergeCells count="16">
    <mergeCell ref="Q2:S2"/>
    <mergeCell ref="U2:X2"/>
    <mergeCell ref="A8:D8"/>
    <mergeCell ref="E8:X8"/>
    <mergeCell ref="A4:X4"/>
    <mergeCell ref="A5:X5"/>
    <mergeCell ref="A6:D6"/>
    <mergeCell ref="E6:X6"/>
    <mergeCell ref="A13:X13"/>
    <mergeCell ref="A7:D7"/>
    <mergeCell ref="E7:X7"/>
    <mergeCell ref="A10:D10"/>
    <mergeCell ref="E10:X10"/>
    <mergeCell ref="A12:W12"/>
    <mergeCell ref="E9:X9"/>
    <mergeCell ref="A9:D9"/>
  </mergeCells>
  <phoneticPr fontId="2"/>
  <pageMargins left="0.78740157480314965" right="0.39370078740157483" top="0.78740157480314965" bottom="0.78740157480314965" header="0.59055118110236227" footer="0.3937007874015748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8"/>
  <sheetViews>
    <sheetView showGridLines="0" view="pageBreakPreview" topLeftCell="A16" zoomScaleNormal="70" zoomScaleSheetLayoutView="100" workbookViewId="0">
      <selection activeCell="H21" sqref="H21"/>
    </sheetView>
  </sheetViews>
  <sheetFormatPr defaultColWidth="13" defaultRowHeight="21.75" customHeight="1" x14ac:dyDescent="0.15"/>
  <cols>
    <col min="1" max="26" width="3.625" style="3" customWidth="1"/>
    <col min="27" max="27" width="13" style="3" customWidth="1"/>
    <col min="28" max="29" width="13" style="3" hidden="1" customWidth="1"/>
    <col min="30" max="30" width="13" style="3" customWidth="1"/>
    <col min="31" max="16384" width="13" style="3"/>
  </cols>
  <sheetData>
    <row r="1" spans="1:26" ht="21.75" customHeight="1" x14ac:dyDescent="0.15">
      <c r="X1" s="3" t="s">
        <v>286</v>
      </c>
    </row>
    <row r="2" spans="1:26" ht="24.75" customHeight="1" x14ac:dyDescent="0.15">
      <c r="T2" s="230" t="s">
        <v>118</v>
      </c>
      <c r="U2" s="230"/>
      <c r="V2" s="230"/>
      <c r="W2" s="230"/>
      <c r="X2" s="230"/>
      <c r="Y2" s="230"/>
      <c r="Z2" s="230"/>
    </row>
    <row r="3" spans="1:26" ht="21.4" customHeight="1" x14ac:dyDescent="0.15">
      <c r="A3" s="240" t="s">
        <v>58</v>
      </c>
      <c r="B3" s="241"/>
      <c r="C3" s="241"/>
      <c r="D3" s="241"/>
      <c r="E3" s="241"/>
      <c r="F3" s="241"/>
      <c r="G3" s="241"/>
      <c r="H3" s="241"/>
      <c r="I3" s="241"/>
      <c r="J3" s="241"/>
      <c r="K3" s="241"/>
      <c r="L3" s="241"/>
      <c r="M3" s="241"/>
      <c r="N3" s="241"/>
      <c r="O3" s="241"/>
      <c r="P3" s="241"/>
      <c r="Q3" s="241"/>
      <c r="R3" s="241"/>
      <c r="S3" s="241"/>
      <c r="T3" s="241"/>
      <c r="U3" s="241"/>
      <c r="V3" s="241"/>
      <c r="W3" s="241"/>
      <c r="X3" s="241"/>
      <c r="Y3" s="241"/>
      <c r="Z3" s="242"/>
    </row>
    <row r="4" spans="1:26" ht="9.9499999999999993" customHeight="1" x14ac:dyDescent="0.15">
      <c r="A4" s="243"/>
      <c r="B4" s="244"/>
      <c r="C4" s="244"/>
      <c r="D4" s="244"/>
      <c r="E4" s="244"/>
      <c r="F4" s="244"/>
      <c r="G4" s="244"/>
      <c r="H4" s="244"/>
      <c r="I4" s="244"/>
      <c r="J4" s="244"/>
      <c r="K4" s="244"/>
      <c r="L4" s="244"/>
      <c r="M4" s="244"/>
      <c r="N4" s="244"/>
      <c r="O4" s="244"/>
      <c r="P4" s="244"/>
      <c r="Q4" s="244"/>
      <c r="R4" s="244"/>
      <c r="S4" s="244"/>
      <c r="T4" s="244"/>
      <c r="U4" s="244"/>
      <c r="V4" s="244"/>
      <c r="W4" s="244"/>
      <c r="X4" s="244"/>
      <c r="Y4" s="244"/>
      <c r="Z4" s="245"/>
    </row>
    <row r="5" spans="1:26" ht="21.4" customHeight="1" x14ac:dyDescent="0.15">
      <c r="A5" s="246" t="s">
        <v>124</v>
      </c>
      <c r="B5" s="246"/>
      <c r="C5" s="246"/>
      <c r="D5" s="246"/>
      <c r="E5" s="246"/>
      <c r="F5" s="246"/>
      <c r="G5" s="246"/>
      <c r="H5" s="246"/>
      <c r="I5" s="246"/>
      <c r="J5" s="246"/>
      <c r="K5" s="246"/>
      <c r="L5" s="246"/>
      <c r="M5" s="246"/>
      <c r="N5" s="246"/>
      <c r="O5" s="247" t="s">
        <v>52</v>
      </c>
      <c r="P5" s="248"/>
      <c r="Q5" s="248"/>
      <c r="R5" s="248"/>
      <c r="S5" s="248"/>
      <c r="T5" s="248"/>
      <c r="U5" s="248"/>
      <c r="V5" s="248"/>
      <c r="W5" s="248"/>
      <c r="X5" s="248"/>
      <c r="Y5" s="248"/>
      <c r="Z5" s="249"/>
    </row>
    <row r="6" spans="1:26" ht="21.4" customHeight="1" x14ac:dyDescent="0.15">
      <c r="A6" s="250"/>
      <c r="B6" s="251"/>
      <c r="C6" s="251"/>
      <c r="D6" s="251"/>
      <c r="E6" s="251"/>
      <c r="F6" s="251"/>
      <c r="G6" s="251"/>
      <c r="H6" s="251"/>
      <c r="I6" s="251"/>
      <c r="J6" s="251"/>
      <c r="K6" s="251"/>
      <c r="L6" s="251"/>
      <c r="M6" s="251"/>
      <c r="N6" s="252"/>
      <c r="O6" s="253"/>
      <c r="P6" s="254"/>
      <c r="Q6" s="254"/>
      <c r="R6" s="254"/>
      <c r="S6" s="254"/>
      <c r="T6" s="254"/>
      <c r="U6" s="254"/>
      <c r="V6" s="254"/>
      <c r="W6" s="254"/>
      <c r="X6" s="254"/>
      <c r="Y6" s="254"/>
      <c r="Z6" s="255"/>
    </row>
    <row r="7" spans="1:26" ht="21.4" customHeight="1" x14ac:dyDescent="0.15">
      <c r="A7" s="133" t="s">
        <v>53</v>
      </c>
      <c r="B7" s="256"/>
      <c r="C7" s="256"/>
      <c r="D7" s="256"/>
      <c r="E7" s="256"/>
      <c r="F7" s="256"/>
      <c r="G7" s="133" t="s">
        <v>54</v>
      </c>
      <c r="H7" s="256"/>
      <c r="I7" s="256"/>
      <c r="J7" s="256"/>
      <c r="K7" s="256"/>
      <c r="L7" s="256"/>
      <c r="M7" s="230" t="s">
        <v>62</v>
      </c>
      <c r="N7" s="230"/>
      <c r="O7" s="256"/>
      <c r="P7" s="256"/>
      <c r="Q7" s="256"/>
      <c r="R7" s="256"/>
      <c r="S7" s="256"/>
      <c r="T7" s="256"/>
      <c r="U7" s="256"/>
      <c r="V7" s="256"/>
      <c r="W7" s="256"/>
      <c r="X7" s="256"/>
      <c r="Y7" s="256"/>
      <c r="Z7" s="256"/>
    </row>
    <row r="8" spans="1:26" ht="21.4" customHeight="1" x14ac:dyDescent="0.15">
      <c r="A8" s="246" t="s">
        <v>142</v>
      </c>
      <c r="B8" s="246"/>
      <c r="C8" s="246"/>
      <c r="D8" s="246"/>
      <c r="E8" s="246"/>
      <c r="F8" s="246" t="s">
        <v>61</v>
      </c>
      <c r="G8" s="246"/>
      <c r="H8" s="246"/>
      <c r="I8" s="246"/>
      <c r="J8" s="246"/>
      <c r="K8" s="246"/>
      <c r="L8" s="246"/>
      <c r="M8" s="246" t="s">
        <v>55</v>
      </c>
      <c r="N8" s="246"/>
      <c r="O8" s="246"/>
      <c r="P8" s="230" t="s">
        <v>152</v>
      </c>
      <c r="Q8" s="230"/>
      <c r="R8" s="230"/>
      <c r="S8" s="230"/>
      <c r="T8" s="230"/>
      <c r="U8" s="230"/>
      <c r="V8" s="230"/>
      <c r="W8" s="230"/>
      <c r="X8" s="230"/>
      <c r="Y8" s="230"/>
      <c r="Z8" s="230"/>
    </row>
    <row r="9" spans="1:26" ht="21.4" customHeight="1" x14ac:dyDescent="0.15">
      <c r="A9" s="257" t="s">
        <v>165</v>
      </c>
      <c r="B9" s="258"/>
      <c r="C9" s="258"/>
      <c r="D9" s="258"/>
      <c r="E9" s="259"/>
      <c r="F9" s="265" t="s">
        <v>127</v>
      </c>
      <c r="G9" s="265"/>
      <c r="H9" s="265"/>
      <c r="I9" s="265"/>
      <c r="J9" s="265"/>
      <c r="K9" s="265"/>
      <c r="L9" s="265"/>
      <c r="M9" s="266"/>
      <c r="N9" s="266"/>
      <c r="O9" s="161" t="s">
        <v>63</v>
      </c>
      <c r="P9" s="267"/>
      <c r="Q9" s="268"/>
      <c r="R9" s="268"/>
      <c r="S9" s="268"/>
      <c r="T9" s="268"/>
      <c r="U9" s="268"/>
      <c r="V9" s="268"/>
      <c r="W9" s="268"/>
      <c r="X9" s="268"/>
      <c r="Y9" s="268"/>
      <c r="Z9" s="269"/>
    </row>
    <row r="10" spans="1:26" ht="21.4" customHeight="1" x14ac:dyDescent="0.15">
      <c r="A10" s="260"/>
      <c r="B10" s="170"/>
      <c r="C10" s="170"/>
      <c r="D10" s="170"/>
      <c r="E10" s="261"/>
      <c r="F10" s="265" t="s">
        <v>59</v>
      </c>
      <c r="G10" s="265"/>
      <c r="H10" s="265"/>
      <c r="I10" s="265"/>
      <c r="J10" s="265"/>
      <c r="K10" s="265"/>
      <c r="L10" s="265"/>
      <c r="M10" s="266"/>
      <c r="N10" s="266"/>
      <c r="O10" s="161" t="s">
        <v>63</v>
      </c>
      <c r="P10" s="270"/>
      <c r="Q10" s="271"/>
      <c r="R10" s="271"/>
      <c r="S10" s="271"/>
      <c r="T10" s="271"/>
      <c r="U10" s="271"/>
      <c r="V10" s="271"/>
      <c r="W10" s="271"/>
      <c r="X10" s="271"/>
      <c r="Y10" s="271"/>
      <c r="Z10" s="272"/>
    </row>
    <row r="11" spans="1:26" ht="21.4" customHeight="1" x14ac:dyDescent="0.15">
      <c r="A11" s="260"/>
      <c r="B11" s="170"/>
      <c r="C11" s="170"/>
      <c r="D11" s="170"/>
      <c r="E11" s="261"/>
      <c r="F11" s="276" t="s">
        <v>60</v>
      </c>
      <c r="G11" s="276"/>
      <c r="H11" s="276"/>
      <c r="I11" s="276"/>
      <c r="J11" s="276"/>
      <c r="K11" s="276"/>
      <c r="L11" s="276"/>
      <c r="M11" s="266"/>
      <c r="N11" s="266"/>
      <c r="O11" s="277" t="s">
        <v>63</v>
      </c>
      <c r="P11" s="270"/>
      <c r="Q11" s="271"/>
      <c r="R11" s="271"/>
      <c r="S11" s="271"/>
      <c r="T11" s="271"/>
      <c r="U11" s="271"/>
      <c r="V11" s="271"/>
      <c r="W11" s="271"/>
      <c r="X11" s="271"/>
      <c r="Y11" s="271"/>
      <c r="Z11" s="272"/>
    </row>
    <row r="12" spans="1:26" ht="21.4" customHeight="1" x14ac:dyDescent="0.15">
      <c r="A12" s="262"/>
      <c r="B12" s="263"/>
      <c r="C12" s="263"/>
      <c r="D12" s="263"/>
      <c r="E12" s="264"/>
      <c r="F12" s="276"/>
      <c r="G12" s="276"/>
      <c r="H12" s="276"/>
      <c r="I12" s="276"/>
      <c r="J12" s="276"/>
      <c r="K12" s="276"/>
      <c r="L12" s="276"/>
      <c r="M12" s="266"/>
      <c r="N12" s="266"/>
      <c r="O12" s="277"/>
      <c r="P12" s="273"/>
      <c r="Q12" s="274"/>
      <c r="R12" s="274"/>
      <c r="S12" s="274"/>
      <c r="T12" s="274"/>
      <c r="U12" s="274"/>
      <c r="V12" s="274"/>
      <c r="W12" s="274"/>
      <c r="X12" s="274"/>
      <c r="Y12" s="274"/>
      <c r="Z12" s="275"/>
    </row>
    <row r="13" spans="1:26" ht="21.4" customHeight="1" x14ac:dyDescent="0.15">
      <c r="A13" s="278" t="s">
        <v>125</v>
      </c>
      <c r="B13" s="278"/>
      <c r="C13" s="278"/>
      <c r="D13" s="278"/>
      <c r="E13" s="278"/>
      <c r="F13" s="265" t="s">
        <v>127</v>
      </c>
      <c r="G13" s="265"/>
      <c r="H13" s="265"/>
      <c r="I13" s="265"/>
      <c r="J13" s="265"/>
      <c r="K13" s="265"/>
      <c r="L13" s="265"/>
      <c r="M13" s="266"/>
      <c r="N13" s="266"/>
      <c r="O13" s="161" t="s">
        <v>63</v>
      </c>
      <c r="P13" s="267"/>
      <c r="Q13" s="268"/>
      <c r="R13" s="268"/>
      <c r="S13" s="268"/>
      <c r="T13" s="268"/>
      <c r="U13" s="268"/>
      <c r="V13" s="268"/>
      <c r="W13" s="268"/>
      <c r="X13" s="268"/>
      <c r="Y13" s="268"/>
      <c r="Z13" s="269"/>
    </row>
    <row r="14" spans="1:26" ht="21.4" customHeight="1" x14ac:dyDescent="0.15">
      <c r="A14" s="278"/>
      <c r="B14" s="278"/>
      <c r="C14" s="278"/>
      <c r="D14" s="278"/>
      <c r="E14" s="278"/>
      <c r="F14" s="265" t="s">
        <v>59</v>
      </c>
      <c r="G14" s="265"/>
      <c r="H14" s="265"/>
      <c r="I14" s="265"/>
      <c r="J14" s="265"/>
      <c r="K14" s="265"/>
      <c r="L14" s="265"/>
      <c r="M14" s="266"/>
      <c r="N14" s="266"/>
      <c r="O14" s="161" t="s">
        <v>63</v>
      </c>
      <c r="P14" s="270"/>
      <c r="Q14" s="271"/>
      <c r="R14" s="271"/>
      <c r="S14" s="271"/>
      <c r="T14" s="271"/>
      <c r="U14" s="271"/>
      <c r="V14" s="271"/>
      <c r="W14" s="271"/>
      <c r="X14" s="271"/>
      <c r="Y14" s="271"/>
      <c r="Z14" s="272"/>
    </row>
    <row r="15" spans="1:26" ht="21.4" customHeight="1" x14ac:dyDescent="0.15">
      <c r="A15" s="278"/>
      <c r="B15" s="278"/>
      <c r="C15" s="278"/>
      <c r="D15" s="278"/>
      <c r="E15" s="278"/>
      <c r="F15" s="276" t="s">
        <v>60</v>
      </c>
      <c r="G15" s="276"/>
      <c r="H15" s="276"/>
      <c r="I15" s="276"/>
      <c r="J15" s="276"/>
      <c r="K15" s="276"/>
      <c r="L15" s="276"/>
      <c r="M15" s="266"/>
      <c r="N15" s="266"/>
      <c r="O15" s="277" t="s">
        <v>63</v>
      </c>
      <c r="P15" s="270"/>
      <c r="Q15" s="271"/>
      <c r="R15" s="271"/>
      <c r="S15" s="271"/>
      <c r="T15" s="271"/>
      <c r="U15" s="271"/>
      <c r="V15" s="271"/>
      <c r="W15" s="271"/>
      <c r="X15" s="271"/>
      <c r="Y15" s="271"/>
      <c r="Z15" s="272"/>
    </row>
    <row r="16" spans="1:26" ht="21.4" customHeight="1" x14ac:dyDescent="0.15">
      <c r="A16" s="278"/>
      <c r="B16" s="278"/>
      <c r="C16" s="278"/>
      <c r="D16" s="278"/>
      <c r="E16" s="278"/>
      <c r="F16" s="276"/>
      <c r="G16" s="276"/>
      <c r="H16" s="276"/>
      <c r="I16" s="276"/>
      <c r="J16" s="276"/>
      <c r="K16" s="276"/>
      <c r="L16" s="276"/>
      <c r="M16" s="266"/>
      <c r="N16" s="266"/>
      <c r="O16" s="277"/>
      <c r="P16" s="273"/>
      <c r="Q16" s="274"/>
      <c r="R16" s="274"/>
      <c r="S16" s="274"/>
      <c r="T16" s="274"/>
      <c r="U16" s="274"/>
      <c r="V16" s="274"/>
      <c r="W16" s="274"/>
      <c r="X16" s="274"/>
      <c r="Y16" s="274"/>
      <c r="Z16" s="275"/>
    </row>
    <row r="17" spans="1:29" ht="21.4" customHeight="1" x14ac:dyDescent="0.15">
      <c r="A17" s="278" t="s">
        <v>126</v>
      </c>
      <c r="B17" s="278"/>
      <c r="C17" s="278"/>
      <c r="D17" s="278"/>
      <c r="E17" s="278"/>
      <c r="F17" s="265" t="s">
        <v>127</v>
      </c>
      <c r="G17" s="265"/>
      <c r="H17" s="265"/>
      <c r="I17" s="265"/>
      <c r="J17" s="265"/>
      <c r="K17" s="265"/>
      <c r="L17" s="265"/>
      <c r="M17" s="266"/>
      <c r="N17" s="266"/>
      <c r="O17" s="161" t="s">
        <v>63</v>
      </c>
      <c r="P17" s="267"/>
      <c r="Q17" s="268"/>
      <c r="R17" s="268"/>
      <c r="S17" s="268"/>
      <c r="T17" s="268"/>
      <c r="U17" s="268"/>
      <c r="V17" s="268"/>
      <c r="W17" s="268"/>
      <c r="X17" s="268"/>
      <c r="Y17" s="268"/>
      <c r="Z17" s="269"/>
    </row>
    <row r="18" spans="1:29" ht="21.4" customHeight="1" x14ac:dyDescent="0.15">
      <c r="A18" s="278"/>
      <c r="B18" s="278"/>
      <c r="C18" s="278"/>
      <c r="D18" s="278"/>
      <c r="E18" s="278"/>
      <c r="F18" s="265" t="s">
        <v>150</v>
      </c>
      <c r="G18" s="265"/>
      <c r="H18" s="265"/>
      <c r="I18" s="265"/>
      <c r="J18" s="265"/>
      <c r="K18" s="265"/>
      <c r="L18" s="265"/>
      <c r="M18" s="266"/>
      <c r="N18" s="266"/>
      <c r="O18" s="161" t="s">
        <v>63</v>
      </c>
      <c r="P18" s="270"/>
      <c r="Q18" s="271"/>
      <c r="R18" s="271"/>
      <c r="S18" s="271"/>
      <c r="T18" s="271"/>
      <c r="U18" s="271"/>
      <c r="V18" s="271"/>
      <c r="W18" s="271"/>
      <c r="X18" s="271"/>
      <c r="Y18" s="271"/>
      <c r="Z18" s="272"/>
    </row>
    <row r="19" spans="1:29" ht="21.4" customHeight="1" x14ac:dyDescent="0.15">
      <c r="A19" s="278"/>
      <c r="B19" s="278"/>
      <c r="C19" s="278"/>
      <c r="D19" s="278"/>
      <c r="E19" s="278"/>
      <c r="F19" s="276" t="s">
        <v>60</v>
      </c>
      <c r="G19" s="276"/>
      <c r="H19" s="276"/>
      <c r="I19" s="276"/>
      <c r="J19" s="276"/>
      <c r="K19" s="276"/>
      <c r="L19" s="276"/>
      <c r="M19" s="266"/>
      <c r="N19" s="266"/>
      <c r="O19" s="277" t="s">
        <v>63</v>
      </c>
      <c r="P19" s="270"/>
      <c r="Q19" s="271"/>
      <c r="R19" s="271"/>
      <c r="S19" s="271"/>
      <c r="T19" s="271"/>
      <c r="U19" s="271"/>
      <c r="V19" s="271"/>
      <c r="W19" s="271"/>
      <c r="X19" s="271"/>
      <c r="Y19" s="271"/>
      <c r="Z19" s="272"/>
    </row>
    <row r="20" spans="1:29" ht="21.4" customHeight="1" x14ac:dyDescent="0.15">
      <c r="A20" s="278"/>
      <c r="B20" s="278"/>
      <c r="C20" s="278"/>
      <c r="D20" s="278"/>
      <c r="E20" s="278"/>
      <c r="F20" s="276"/>
      <c r="G20" s="276"/>
      <c r="H20" s="276"/>
      <c r="I20" s="276"/>
      <c r="J20" s="276"/>
      <c r="K20" s="276"/>
      <c r="L20" s="276"/>
      <c r="M20" s="266"/>
      <c r="N20" s="266"/>
      <c r="O20" s="277"/>
      <c r="P20" s="273"/>
      <c r="Q20" s="274"/>
      <c r="R20" s="274"/>
      <c r="S20" s="274"/>
      <c r="T20" s="274"/>
      <c r="U20" s="274"/>
      <c r="V20" s="274"/>
      <c r="W20" s="274"/>
      <c r="X20" s="274"/>
      <c r="Y20" s="274"/>
      <c r="Z20" s="275"/>
      <c r="AB20" s="40" t="s">
        <v>71</v>
      </c>
      <c r="AC20" s="40" t="s">
        <v>70</v>
      </c>
    </row>
    <row r="21" spans="1:29" ht="21.4" customHeight="1" x14ac:dyDescent="0.15">
      <c r="A21" s="278" t="s">
        <v>56</v>
      </c>
      <c r="B21" s="278"/>
      <c r="C21" s="278"/>
      <c r="D21" s="278"/>
      <c r="E21" s="278"/>
      <c r="F21" s="265" t="s">
        <v>127</v>
      </c>
      <c r="G21" s="265"/>
      <c r="H21" s="265"/>
      <c r="I21" s="265"/>
      <c r="J21" s="265"/>
      <c r="K21" s="265"/>
      <c r="L21" s="265"/>
      <c r="M21" s="266"/>
      <c r="N21" s="266"/>
      <c r="O21" s="161" t="s">
        <v>63</v>
      </c>
      <c r="P21" s="267"/>
      <c r="Q21" s="268"/>
      <c r="R21" s="268"/>
      <c r="S21" s="268"/>
      <c r="T21" s="268"/>
      <c r="U21" s="268"/>
      <c r="V21" s="268"/>
      <c r="W21" s="268"/>
      <c r="X21" s="268"/>
      <c r="Y21" s="268"/>
      <c r="Z21" s="269"/>
      <c r="AB21" s="40">
        <v>0</v>
      </c>
      <c r="AC21" s="40">
        <v>0</v>
      </c>
    </row>
    <row r="22" spans="1:29" ht="21.4" customHeight="1" x14ac:dyDescent="0.15">
      <c r="A22" s="278"/>
      <c r="B22" s="278"/>
      <c r="C22" s="278"/>
      <c r="D22" s="278"/>
      <c r="E22" s="278"/>
      <c r="F22" s="279" t="s">
        <v>151</v>
      </c>
      <c r="G22" s="280"/>
      <c r="H22" s="280"/>
      <c r="I22" s="280"/>
      <c r="J22" s="280"/>
      <c r="K22" s="280"/>
      <c r="L22" s="281"/>
      <c r="M22" s="266"/>
      <c r="N22" s="266"/>
      <c r="O22" s="161" t="s">
        <v>63</v>
      </c>
      <c r="P22" s="270"/>
      <c r="Q22" s="271"/>
      <c r="R22" s="271"/>
      <c r="S22" s="271"/>
      <c r="T22" s="271"/>
      <c r="U22" s="271"/>
      <c r="V22" s="271"/>
      <c r="W22" s="271"/>
      <c r="X22" s="271"/>
      <c r="Y22" s="271"/>
      <c r="Z22" s="272"/>
      <c r="AB22" s="38">
        <v>1</v>
      </c>
      <c r="AC22" s="39">
        <v>1</v>
      </c>
    </row>
    <row r="23" spans="1:29" ht="21.4" customHeight="1" x14ac:dyDescent="0.15">
      <c r="A23" s="278"/>
      <c r="B23" s="278"/>
      <c r="C23" s="278"/>
      <c r="D23" s="278"/>
      <c r="E23" s="278"/>
      <c r="F23" s="276" t="s">
        <v>60</v>
      </c>
      <c r="G23" s="276"/>
      <c r="H23" s="276"/>
      <c r="I23" s="276"/>
      <c r="J23" s="276"/>
      <c r="K23" s="276"/>
      <c r="L23" s="276"/>
      <c r="M23" s="266"/>
      <c r="N23" s="266"/>
      <c r="O23" s="277" t="s">
        <v>63</v>
      </c>
      <c r="P23" s="270"/>
      <c r="Q23" s="271"/>
      <c r="R23" s="271"/>
      <c r="S23" s="271"/>
      <c r="T23" s="271"/>
      <c r="U23" s="271"/>
      <c r="V23" s="271"/>
      <c r="W23" s="271"/>
      <c r="X23" s="271"/>
      <c r="Y23" s="271"/>
      <c r="Z23" s="272"/>
      <c r="AB23" s="38">
        <v>49</v>
      </c>
      <c r="AC23" s="39">
        <v>1</v>
      </c>
    </row>
    <row r="24" spans="1:29" ht="21.4" customHeight="1" x14ac:dyDescent="0.15">
      <c r="A24" s="278"/>
      <c r="B24" s="278"/>
      <c r="C24" s="278"/>
      <c r="D24" s="278"/>
      <c r="E24" s="278"/>
      <c r="F24" s="276"/>
      <c r="G24" s="276"/>
      <c r="H24" s="276"/>
      <c r="I24" s="276"/>
      <c r="J24" s="276"/>
      <c r="K24" s="276"/>
      <c r="L24" s="276"/>
      <c r="M24" s="266"/>
      <c r="N24" s="266"/>
      <c r="O24" s="277"/>
      <c r="P24" s="273"/>
      <c r="Q24" s="274"/>
      <c r="R24" s="274"/>
      <c r="S24" s="274"/>
      <c r="T24" s="274"/>
      <c r="U24" s="274"/>
      <c r="V24" s="274"/>
      <c r="W24" s="274"/>
      <c r="X24" s="274"/>
      <c r="Y24" s="274"/>
      <c r="Z24" s="275"/>
      <c r="AB24" s="38">
        <v>50</v>
      </c>
      <c r="AC24" s="39">
        <v>2</v>
      </c>
    </row>
    <row r="25" spans="1:29" ht="21.4" customHeight="1" x14ac:dyDescent="0.15">
      <c r="A25" s="278" t="s">
        <v>153</v>
      </c>
      <c r="B25" s="278"/>
      <c r="C25" s="278"/>
      <c r="D25" s="278"/>
      <c r="E25" s="278"/>
      <c r="F25" s="265" t="s">
        <v>127</v>
      </c>
      <c r="G25" s="265"/>
      <c r="H25" s="265"/>
      <c r="I25" s="265"/>
      <c r="J25" s="265"/>
      <c r="K25" s="265"/>
      <c r="L25" s="265"/>
      <c r="M25" s="266"/>
      <c r="N25" s="266"/>
      <c r="O25" s="161" t="s">
        <v>63</v>
      </c>
      <c r="P25" s="267"/>
      <c r="Q25" s="268"/>
      <c r="R25" s="268"/>
      <c r="S25" s="268"/>
      <c r="T25" s="268"/>
      <c r="U25" s="268"/>
      <c r="V25" s="268"/>
      <c r="W25" s="268"/>
      <c r="X25" s="268"/>
      <c r="Y25" s="268"/>
      <c r="Z25" s="269"/>
      <c r="AB25" s="38">
        <v>99</v>
      </c>
      <c r="AC25" s="39">
        <v>2</v>
      </c>
    </row>
    <row r="26" spans="1:29" ht="21.4" customHeight="1" x14ac:dyDescent="0.15">
      <c r="A26" s="278"/>
      <c r="B26" s="278"/>
      <c r="C26" s="278"/>
      <c r="D26" s="278"/>
      <c r="E26" s="278"/>
      <c r="F26" s="282" t="s">
        <v>156</v>
      </c>
      <c r="G26" s="283"/>
      <c r="H26" s="283"/>
      <c r="I26" s="283"/>
      <c r="J26" s="283"/>
      <c r="K26" s="283"/>
      <c r="L26" s="284"/>
      <c r="M26" s="266"/>
      <c r="N26" s="266"/>
      <c r="O26" s="161" t="s">
        <v>63</v>
      </c>
      <c r="P26" s="270"/>
      <c r="Q26" s="271"/>
      <c r="R26" s="271"/>
      <c r="S26" s="271"/>
      <c r="T26" s="271"/>
      <c r="U26" s="271"/>
      <c r="V26" s="271"/>
      <c r="W26" s="271"/>
      <c r="X26" s="271"/>
      <c r="Y26" s="271"/>
      <c r="Z26" s="272"/>
      <c r="AB26" s="38">
        <v>100</v>
      </c>
      <c r="AC26" s="39">
        <v>3</v>
      </c>
    </row>
    <row r="27" spans="1:29" ht="21.4" customHeight="1" x14ac:dyDescent="0.15">
      <c r="A27" s="278"/>
      <c r="B27" s="278"/>
      <c r="C27" s="278"/>
      <c r="D27" s="278"/>
      <c r="E27" s="278"/>
      <c r="F27" s="276" t="s">
        <v>60</v>
      </c>
      <c r="G27" s="276"/>
      <c r="H27" s="276"/>
      <c r="I27" s="276"/>
      <c r="J27" s="276"/>
      <c r="K27" s="276"/>
      <c r="L27" s="276"/>
      <c r="M27" s="266"/>
      <c r="N27" s="266"/>
      <c r="O27" s="277" t="s">
        <v>63</v>
      </c>
      <c r="P27" s="270"/>
      <c r="Q27" s="271"/>
      <c r="R27" s="271"/>
      <c r="S27" s="271"/>
      <c r="T27" s="271"/>
      <c r="U27" s="271"/>
      <c r="V27" s="271"/>
      <c r="W27" s="271"/>
      <c r="X27" s="271"/>
      <c r="Y27" s="271"/>
      <c r="Z27" s="272"/>
    </row>
    <row r="28" spans="1:29" ht="21.4" customHeight="1" x14ac:dyDescent="0.15">
      <c r="A28" s="278"/>
      <c r="B28" s="278"/>
      <c r="C28" s="278"/>
      <c r="D28" s="278"/>
      <c r="E28" s="278"/>
      <c r="F28" s="276"/>
      <c r="G28" s="276"/>
      <c r="H28" s="276"/>
      <c r="I28" s="276"/>
      <c r="J28" s="276"/>
      <c r="K28" s="276"/>
      <c r="L28" s="276"/>
      <c r="M28" s="266"/>
      <c r="N28" s="266"/>
      <c r="O28" s="277"/>
      <c r="P28" s="273"/>
      <c r="Q28" s="274"/>
      <c r="R28" s="274"/>
      <c r="S28" s="274"/>
      <c r="T28" s="274"/>
      <c r="U28" s="274"/>
      <c r="V28" s="274"/>
      <c r="W28" s="274"/>
      <c r="X28" s="274"/>
      <c r="Y28" s="274"/>
      <c r="Z28" s="275"/>
      <c r="AB28" s="40" t="s">
        <v>72</v>
      </c>
      <c r="AC28" s="40" t="s">
        <v>70</v>
      </c>
    </row>
    <row r="29" spans="1:29" ht="21.4" customHeight="1" x14ac:dyDescent="0.15">
      <c r="A29" s="278" t="s">
        <v>154</v>
      </c>
      <c r="B29" s="278"/>
      <c r="C29" s="278"/>
      <c r="D29" s="278"/>
      <c r="E29" s="278"/>
      <c r="F29" s="265" t="s">
        <v>127</v>
      </c>
      <c r="G29" s="265"/>
      <c r="H29" s="265"/>
      <c r="I29" s="265"/>
      <c r="J29" s="265"/>
      <c r="K29" s="265"/>
      <c r="L29" s="265"/>
      <c r="M29" s="266"/>
      <c r="N29" s="266"/>
      <c r="O29" s="161" t="s">
        <v>63</v>
      </c>
      <c r="P29" s="267"/>
      <c r="Q29" s="268"/>
      <c r="R29" s="268"/>
      <c r="S29" s="268"/>
      <c r="T29" s="268"/>
      <c r="U29" s="268"/>
      <c r="V29" s="268"/>
      <c r="W29" s="268"/>
      <c r="X29" s="268"/>
      <c r="Y29" s="268"/>
      <c r="Z29" s="269"/>
      <c r="AB29" s="40">
        <v>0</v>
      </c>
      <c r="AC29" s="40">
        <v>0</v>
      </c>
    </row>
    <row r="30" spans="1:29" ht="21.4" customHeight="1" x14ac:dyDescent="0.15">
      <c r="A30" s="278"/>
      <c r="B30" s="278"/>
      <c r="C30" s="278"/>
      <c r="D30" s="278"/>
      <c r="E30" s="278"/>
      <c r="F30" s="265" t="s">
        <v>245</v>
      </c>
      <c r="G30" s="265"/>
      <c r="H30" s="265"/>
      <c r="I30" s="265"/>
      <c r="J30" s="265"/>
      <c r="K30" s="265"/>
      <c r="L30" s="265"/>
      <c r="M30" s="266"/>
      <c r="N30" s="266"/>
      <c r="O30" s="161" t="s">
        <v>63</v>
      </c>
      <c r="P30" s="270"/>
      <c r="Q30" s="271"/>
      <c r="R30" s="271"/>
      <c r="S30" s="271"/>
      <c r="T30" s="271"/>
      <c r="U30" s="271"/>
      <c r="V30" s="271"/>
      <c r="W30" s="271"/>
      <c r="X30" s="271"/>
      <c r="Y30" s="271"/>
      <c r="Z30" s="272"/>
      <c r="AB30" s="38">
        <v>1</v>
      </c>
      <c r="AC30" s="39">
        <v>1</v>
      </c>
    </row>
    <row r="31" spans="1:29" ht="21.4" customHeight="1" x14ac:dyDescent="0.15">
      <c r="A31" s="278"/>
      <c r="B31" s="278"/>
      <c r="C31" s="278"/>
      <c r="D31" s="278"/>
      <c r="E31" s="278"/>
      <c r="F31" s="276" t="s">
        <v>60</v>
      </c>
      <c r="G31" s="276"/>
      <c r="H31" s="276"/>
      <c r="I31" s="276"/>
      <c r="J31" s="276"/>
      <c r="K31" s="276"/>
      <c r="L31" s="276"/>
      <c r="M31" s="266"/>
      <c r="N31" s="266"/>
      <c r="O31" s="277" t="s">
        <v>63</v>
      </c>
      <c r="P31" s="270"/>
      <c r="Q31" s="271"/>
      <c r="R31" s="271"/>
      <c r="S31" s="271"/>
      <c r="T31" s="271"/>
      <c r="U31" s="271"/>
      <c r="V31" s="271"/>
      <c r="W31" s="271"/>
      <c r="X31" s="271"/>
      <c r="Y31" s="271"/>
      <c r="Z31" s="272"/>
      <c r="AB31" s="38">
        <v>49</v>
      </c>
      <c r="AC31" s="39">
        <v>1</v>
      </c>
    </row>
    <row r="32" spans="1:29" ht="21.4" customHeight="1" x14ac:dyDescent="0.15">
      <c r="A32" s="278"/>
      <c r="B32" s="278"/>
      <c r="C32" s="278"/>
      <c r="D32" s="278"/>
      <c r="E32" s="278"/>
      <c r="F32" s="276"/>
      <c r="G32" s="276"/>
      <c r="H32" s="276"/>
      <c r="I32" s="276"/>
      <c r="J32" s="276"/>
      <c r="K32" s="276"/>
      <c r="L32" s="276"/>
      <c r="M32" s="266"/>
      <c r="N32" s="266"/>
      <c r="O32" s="277"/>
      <c r="P32" s="273"/>
      <c r="Q32" s="274"/>
      <c r="R32" s="274"/>
      <c r="S32" s="274"/>
      <c r="T32" s="274"/>
      <c r="U32" s="274"/>
      <c r="V32" s="274"/>
      <c r="W32" s="274"/>
      <c r="X32" s="274"/>
      <c r="Y32" s="274"/>
      <c r="Z32" s="275"/>
      <c r="AB32" s="38">
        <v>50</v>
      </c>
      <c r="AC32" s="39">
        <v>2</v>
      </c>
    </row>
    <row r="33" spans="1:26" ht="21.4" customHeight="1" x14ac:dyDescent="0.15">
      <c r="A33" s="289" t="s">
        <v>64</v>
      </c>
      <c r="B33" s="290"/>
      <c r="C33" s="290"/>
      <c r="D33" s="290"/>
      <c r="E33" s="291"/>
      <c r="F33" s="286" t="s">
        <v>65</v>
      </c>
      <c r="G33" s="286"/>
      <c r="H33" s="286"/>
      <c r="I33" s="286"/>
      <c r="J33" s="286"/>
      <c r="K33" s="286"/>
      <c r="L33" s="286"/>
      <c r="M33" s="285">
        <v>0</v>
      </c>
      <c r="N33" s="232"/>
      <c r="O33" s="134" t="s">
        <v>63</v>
      </c>
      <c r="P33" s="295" t="s">
        <v>67</v>
      </c>
      <c r="Q33" s="296"/>
      <c r="R33" s="285">
        <f>VLOOKUP(M33,AB21:AC26,2,TRUE)</f>
        <v>0</v>
      </c>
      <c r="S33" s="231"/>
      <c r="T33" s="231"/>
      <c r="U33" s="231"/>
      <c r="V33" s="231"/>
      <c r="W33" s="231"/>
      <c r="X33" s="231"/>
      <c r="Y33" s="231"/>
      <c r="Z33" s="232"/>
    </row>
    <row r="34" spans="1:26" ht="21.4" customHeight="1" x14ac:dyDescent="0.15">
      <c r="A34" s="292"/>
      <c r="B34" s="293"/>
      <c r="C34" s="293"/>
      <c r="D34" s="293"/>
      <c r="E34" s="294"/>
      <c r="F34" s="286" t="s">
        <v>66</v>
      </c>
      <c r="G34" s="286"/>
      <c r="H34" s="286"/>
      <c r="I34" s="286"/>
      <c r="J34" s="286"/>
      <c r="K34" s="286"/>
      <c r="L34" s="286"/>
      <c r="M34" s="285">
        <v>0</v>
      </c>
      <c r="N34" s="232"/>
      <c r="O34" s="134" t="s">
        <v>63</v>
      </c>
      <c r="P34" s="285" t="s">
        <v>67</v>
      </c>
      <c r="Q34" s="232"/>
      <c r="R34" s="285">
        <f>VLOOKUP(M34,AB29:AC32,2,TRUE)</f>
        <v>0</v>
      </c>
      <c r="S34" s="231"/>
      <c r="T34" s="231"/>
      <c r="U34" s="231"/>
      <c r="V34" s="231"/>
      <c r="W34" s="231"/>
      <c r="X34" s="231"/>
      <c r="Y34" s="231"/>
      <c r="Z34" s="232"/>
    </row>
    <row r="35" spans="1:26" ht="25.15" customHeight="1" x14ac:dyDescent="0.15">
      <c r="A35" s="287" t="s">
        <v>161</v>
      </c>
      <c r="B35" s="25" t="s">
        <v>69</v>
      </c>
      <c r="C35" s="25"/>
      <c r="D35" s="25"/>
      <c r="E35" s="25"/>
      <c r="F35" s="25"/>
      <c r="G35" s="25"/>
      <c r="H35" s="25"/>
      <c r="I35" s="25"/>
      <c r="J35" s="25"/>
      <c r="K35" s="25"/>
      <c r="L35" s="25"/>
      <c r="M35" s="25"/>
      <c r="N35" s="25"/>
      <c r="O35" s="25"/>
      <c r="P35" s="25"/>
      <c r="Q35" s="25"/>
      <c r="R35" s="25"/>
      <c r="S35" s="25"/>
      <c r="T35" s="25"/>
      <c r="U35" s="25"/>
      <c r="V35" s="25"/>
      <c r="W35" s="25"/>
      <c r="X35" s="25"/>
      <c r="Y35" s="25"/>
      <c r="Z35" s="26"/>
    </row>
    <row r="36" spans="1:26" ht="25.15" customHeight="1" x14ac:dyDescent="0.15">
      <c r="A36" s="288"/>
      <c r="B36" s="68" t="s">
        <v>68</v>
      </c>
      <c r="C36" s="68"/>
      <c r="D36" s="68"/>
      <c r="E36" s="68"/>
      <c r="F36" s="68"/>
      <c r="G36" s="68"/>
      <c r="H36" s="68"/>
      <c r="I36" s="68"/>
      <c r="J36" s="68"/>
      <c r="K36" s="68"/>
      <c r="L36" s="68"/>
      <c r="M36" s="68"/>
      <c r="N36" s="68"/>
      <c r="O36" s="68"/>
      <c r="P36" s="68"/>
      <c r="Q36" s="68"/>
      <c r="R36" s="68"/>
      <c r="S36" s="68"/>
      <c r="T36" s="68"/>
      <c r="U36" s="68"/>
      <c r="V36" s="68"/>
      <c r="W36" s="68"/>
      <c r="X36" s="68"/>
      <c r="Y36" s="68"/>
      <c r="Z36" s="69"/>
    </row>
    <row r="37" spans="1:26" ht="20.100000000000001" customHeight="1" x14ac:dyDescent="0.15"/>
    <row r="38" spans="1:26" ht="20.100000000000001" customHeight="1" x14ac:dyDescent="0.15"/>
    <row r="39" spans="1:26" ht="20.100000000000001" customHeight="1" x14ac:dyDescent="0.15"/>
    <row r="40" spans="1:26" ht="20.100000000000001" customHeight="1" x14ac:dyDescent="0.15"/>
    <row r="41" spans="1:26" ht="24.75" customHeight="1" x14ac:dyDescent="0.15"/>
    <row r="42" spans="1:26" ht="24.75" customHeight="1" x14ac:dyDescent="0.15"/>
    <row r="43" spans="1:26" ht="24.75" customHeight="1" x14ac:dyDescent="0.15"/>
    <row r="44" spans="1:26" ht="24.75" customHeight="1" x14ac:dyDescent="0.15"/>
    <row r="45" spans="1:26" ht="24.75" customHeight="1" x14ac:dyDescent="0.15"/>
    <row r="46" spans="1:26" ht="24.75" customHeight="1" x14ac:dyDescent="0.15"/>
    <row r="47" spans="1:26" ht="24.75" customHeight="1" x14ac:dyDescent="0.15"/>
    <row r="48" spans="1:26" ht="24.75" customHeight="1" x14ac:dyDescent="0.15"/>
  </sheetData>
  <mergeCells count="80">
    <mergeCell ref="A35:A36"/>
    <mergeCell ref="A33:E34"/>
    <mergeCell ref="F33:L33"/>
    <mergeCell ref="M33:N33"/>
    <mergeCell ref="P33:Q33"/>
    <mergeCell ref="R33:Z33"/>
    <mergeCell ref="F34:L34"/>
    <mergeCell ref="M34:N34"/>
    <mergeCell ref="P34:Q34"/>
    <mergeCell ref="R34:Z34"/>
    <mergeCell ref="A29:E32"/>
    <mergeCell ref="F29:L29"/>
    <mergeCell ref="M29:N29"/>
    <mergeCell ref="P29:Z32"/>
    <mergeCell ref="F30:L30"/>
    <mergeCell ref="M30:N30"/>
    <mergeCell ref="F31:L32"/>
    <mergeCell ref="M31:N32"/>
    <mergeCell ref="O31:O32"/>
    <mergeCell ref="A25:E28"/>
    <mergeCell ref="F25:L25"/>
    <mergeCell ref="M25:N25"/>
    <mergeCell ref="P25:Z28"/>
    <mergeCell ref="F26:L26"/>
    <mergeCell ref="M26:N26"/>
    <mergeCell ref="F27:L28"/>
    <mergeCell ref="M27:N28"/>
    <mergeCell ref="O27:O28"/>
    <mergeCell ref="A21:E24"/>
    <mergeCell ref="F21:L21"/>
    <mergeCell ref="M21:N21"/>
    <mergeCell ref="P21:Z24"/>
    <mergeCell ref="F22:L22"/>
    <mergeCell ref="M22:N22"/>
    <mergeCell ref="F23:L24"/>
    <mergeCell ref="M23:N24"/>
    <mergeCell ref="O23:O24"/>
    <mergeCell ref="A17:E20"/>
    <mergeCell ref="F17:L17"/>
    <mergeCell ref="M17:N17"/>
    <mergeCell ref="P17:Z20"/>
    <mergeCell ref="F18:L18"/>
    <mergeCell ref="M18:N18"/>
    <mergeCell ref="F19:L20"/>
    <mergeCell ref="M19:N20"/>
    <mergeCell ref="O19:O20"/>
    <mergeCell ref="A13:E16"/>
    <mergeCell ref="F13:L13"/>
    <mergeCell ref="M13:N13"/>
    <mergeCell ref="P13:Z16"/>
    <mergeCell ref="F14:L14"/>
    <mergeCell ref="M14:N14"/>
    <mergeCell ref="F15:L16"/>
    <mergeCell ref="M15:N16"/>
    <mergeCell ref="O15:O16"/>
    <mergeCell ref="A8:E8"/>
    <mergeCell ref="F8:L8"/>
    <mergeCell ref="M8:O8"/>
    <mergeCell ref="P8:Z8"/>
    <mergeCell ref="A9:E12"/>
    <mergeCell ref="F9:L9"/>
    <mergeCell ref="M9:N9"/>
    <mergeCell ref="P9:Z12"/>
    <mergeCell ref="F10:L10"/>
    <mergeCell ref="M10:N10"/>
    <mergeCell ref="F11:L12"/>
    <mergeCell ref="M11:N12"/>
    <mergeCell ref="O11:O12"/>
    <mergeCell ref="A6:N6"/>
    <mergeCell ref="O6:Z6"/>
    <mergeCell ref="B7:F7"/>
    <mergeCell ref="H7:L7"/>
    <mergeCell ref="M7:N7"/>
    <mergeCell ref="O7:Z7"/>
    <mergeCell ref="T2:V2"/>
    <mergeCell ref="W2:Z2"/>
    <mergeCell ref="A3:Z3"/>
    <mergeCell ref="A4:Z4"/>
    <mergeCell ref="A5:N5"/>
    <mergeCell ref="O5:Z5"/>
  </mergeCells>
  <phoneticPr fontId="2"/>
  <pageMargins left="0.78740157480314965" right="0.39370078740157483" top="0.78740157480314965" bottom="0.78740157480314965" header="0.59055118110236227" footer="0.3937007874015748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47"/>
  <sheetViews>
    <sheetView showGridLines="0" view="pageBreakPreview" zoomScale="115" zoomScaleNormal="100" zoomScaleSheetLayoutView="115" workbookViewId="0">
      <selection activeCell="AM34" sqref="AM34"/>
    </sheetView>
  </sheetViews>
  <sheetFormatPr defaultColWidth="13" defaultRowHeight="20.100000000000001" customHeight="1" x14ac:dyDescent="0.15"/>
  <cols>
    <col min="1" max="1" width="2.875" style="7" customWidth="1"/>
    <col min="2" max="3" width="3.125" style="7" customWidth="1"/>
    <col min="4" max="6" width="4.375" style="7" customWidth="1"/>
    <col min="7" max="34" width="3.125" style="7" customWidth="1"/>
    <col min="35" max="35" width="4.75" style="7" hidden="1" customWidth="1"/>
    <col min="36" max="36" width="4.125" style="7" hidden="1" customWidth="1"/>
    <col min="37" max="37" width="8.875" style="7" hidden="1" customWidth="1"/>
    <col min="38" max="38" width="3.75" style="7" hidden="1" customWidth="1"/>
    <col min="39" max="49" width="3.125" style="7" customWidth="1"/>
    <col min="50" max="16384" width="13" style="7"/>
  </cols>
  <sheetData>
    <row r="1" spans="1:38" ht="20.100000000000001" customHeight="1" x14ac:dyDescent="0.15">
      <c r="AA1" s="29" t="s">
        <v>287</v>
      </c>
    </row>
    <row r="2" spans="1:38" ht="18" customHeight="1" x14ac:dyDescent="0.15">
      <c r="W2" s="230" t="s">
        <v>118</v>
      </c>
      <c r="X2" s="230"/>
      <c r="Y2" s="230"/>
      <c r="Z2" s="230"/>
      <c r="AA2" s="230"/>
      <c r="AB2" s="230"/>
      <c r="AC2" s="230"/>
    </row>
    <row r="3" spans="1:38" ht="18" customHeight="1" x14ac:dyDescent="0.15">
      <c r="A3" s="306" t="s">
        <v>57</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row>
    <row r="4" spans="1:38" ht="9.9499999999999993" customHeight="1" thickBot="1" x14ac:dyDescent="0.2">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row>
    <row r="5" spans="1:38" s="30" customFormat="1" ht="18" customHeight="1" x14ac:dyDescent="0.15">
      <c r="A5" s="308" t="s">
        <v>166</v>
      </c>
      <c r="B5" s="311" t="s">
        <v>19</v>
      </c>
      <c r="C5" s="312"/>
      <c r="D5" s="312" t="s">
        <v>318</v>
      </c>
      <c r="E5" s="313"/>
      <c r="F5" s="313"/>
      <c r="G5" s="314" t="s">
        <v>16</v>
      </c>
      <c r="H5" s="314"/>
      <c r="I5" s="314"/>
      <c r="J5" s="314"/>
      <c r="K5" s="314"/>
      <c r="L5" s="316" t="s">
        <v>23</v>
      </c>
      <c r="M5" s="317"/>
      <c r="N5" s="317"/>
      <c r="O5" s="317"/>
      <c r="P5" s="317"/>
      <c r="Q5" s="318"/>
      <c r="R5" s="319" t="s">
        <v>17</v>
      </c>
      <c r="S5" s="319"/>
      <c r="T5" s="319"/>
      <c r="U5" s="319"/>
      <c r="V5" s="319"/>
      <c r="W5" s="319"/>
      <c r="X5" s="319"/>
      <c r="Y5" s="319"/>
      <c r="Z5" s="320" t="s">
        <v>27</v>
      </c>
      <c r="AA5" s="320"/>
      <c r="AB5" s="320"/>
      <c r="AC5" s="321"/>
    </row>
    <row r="6" spans="1:38" ht="18" customHeight="1" x14ac:dyDescent="0.15">
      <c r="A6" s="309"/>
      <c r="B6" s="322" t="s">
        <v>167</v>
      </c>
      <c r="C6" s="323"/>
      <c r="D6" s="326" t="s">
        <v>322</v>
      </c>
      <c r="E6" s="327"/>
      <c r="F6" s="327"/>
      <c r="G6" s="246"/>
      <c r="H6" s="246"/>
      <c r="I6" s="246"/>
      <c r="J6" s="246"/>
      <c r="K6" s="246"/>
      <c r="L6" s="330" t="s">
        <v>132</v>
      </c>
      <c r="M6" s="331"/>
      <c r="N6" s="331"/>
      <c r="O6" s="331"/>
      <c r="P6" s="331"/>
      <c r="Q6" s="332"/>
      <c r="R6" s="246" t="s">
        <v>18</v>
      </c>
      <c r="S6" s="246"/>
      <c r="T6" s="246"/>
      <c r="U6" s="246"/>
      <c r="V6" s="246" t="s">
        <v>20</v>
      </c>
      <c r="W6" s="246"/>
      <c r="X6" s="246"/>
      <c r="Y6" s="246"/>
      <c r="Z6" s="336" t="s">
        <v>26</v>
      </c>
      <c r="AA6" s="336"/>
      <c r="AB6" s="336"/>
      <c r="AC6" s="337"/>
      <c r="AI6" s="31" t="s">
        <v>33</v>
      </c>
      <c r="AJ6" s="80">
        <v>1</v>
      </c>
      <c r="AK6" s="79" t="s">
        <v>172</v>
      </c>
      <c r="AL6" s="80">
        <v>1</v>
      </c>
    </row>
    <row r="7" spans="1:38" ht="18" customHeight="1" x14ac:dyDescent="0.15">
      <c r="A7" s="309"/>
      <c r="B7" s="322"/>
      <c r="C7" s="323"/>
      <c r="D7" s="326"/>
      <c r="E7" s="327"/>
      <c r="F7" s="327"/>
      <c r="G7" s="246"/>
      <c r="H7" s="246"/>
      <c r="I7" s="246"/>
      <c r="J7" s="246"/>
      <c r="K7" s="246"/>
      <c r="L7" s="333"/>
      <c r="M7" s="334"/>
      <c r="N7" s="334"/>
      <c r="O7" s="334"/>
      <c r="P7" s="334"/>
      <c r="Q7" s="335"/>
      <c r="R7" s="246"/>
      <c r="S7" s="246"/>
      <c r="T7" s="246"/>
      <c r="U7" s="246"/>
      <c r="V7" s="246" t="s">
        <v>21</v>
      </c>
      <c r="W7" s="246"/>
      <c r="X7" s="246"/>
      <c r="Y7" s="246"/>
      <c r="Z7" s="336" t="s">
        <v>25</v>
      </c>
      <c r="AA7" s="336"/>
      <c r="AB7" s="336"/>
      <c r="AC7" s="337"/>
      <c r="AI7" s="31" t="s">
        <v>34</v>
      </c>
      <c r="AJ7" s="80">
        <v>0.8</v>
      </c>
      <c r="AK7" s="79" t="s">
        <v>130</v>
      </c>
      <c r="AL7" s="32">
        <v>0.8</v>
      </c>
    </row>
    <row r="8" spans="1:38" ht="18" customHeight="1" thickBot="1" x14ac:dyDescent="0.2">
      <c r="A8" s="310"/>
      <c r="B8" s="324"/>
      <c r="C8" s="325"/>
      <c r="D8" s="328"/>
      <c r="E8" s="329"/>
      <c r="F8" s="329"/>
      <c r="G8" s="315"/>
      <c r="H8" s="315"/>
      <c r="I8" s="315"/>
      <c r="J8" s="315"/>
      <c r="K8" s="315"/>
      <c r="L8" s="338" t="s">
        <v>128</v>
      </c>
      <c r="M8" s="339"/>
      <c r="N8" s="339"/>
      <c r="O8" s="339"/>
      <c r="P8" s="339"/>
      <c r="Q8" s="340"/>
      <c r="R8" s="315"/>
      <c r="S8" s="315"/>
      <c r="T8" s="315"/>
      <c r="U8" s="315"/>
      <c r="V8" s="315" t="s">
        <v>22</v>
      </c>
      <c r="W8" s="315"/>
      <c r="X8" s="315"/>
      <c r="Y8" s="315"/>
      <c r="Z8" s="341" t="s">
        <v>24</v>
      </c>
      <c r="AA8" s="341"/>
      <c r="AB8" s="341"/>
      <c r="AC8" s="342"/>
      <c r="AI8" s="29" t="s">
        <v>169</v>
      </c>
      <c r="AK8" s="29" t="s">
        <v>41</v>
      </c>
      <c r="AL8" s="162"/>
    </row>
    <row r="9" spans="1:38" ht="24.75" customHeight="1" x14ac:dyDescent="0.15">
      <c r="A9" s="343" t="s">
        <v>38</v>
      </c>
      <c r="B9" s="346" t="s">
        <v>40</v>
      </c>
      <c r="C9" s="347"/>
      <c r="D9" s="348" t="s">
        <v>40</v>
      </c>
      <c r="E9" s="348"/>
      <c r="F9" s="348"/>
      <c r="G9" s="349" t="s">
        <v>263</v>
      </c>
      <c r="H9" s="350"/>
      <c r="I9" s="350"/>
      <c r="J9" s="350"/>
      <c r="K9" s="350"/>
      <c r="L9" s="353" t="s">
        <v>43</v>
      </c>
      <c r="M9" s="354"/>
      <c r="N9" s="354"/>
      <c r="O9" s="354"/>
      <c r="P9" s="354"/>
      <c r="Q9" s="354"/>
      <c r="R9" s="349" t="s">
        <v>44</v>
      </c>
      <c r="S9" s="350"/>
      <c r="T9" s="350"/>
      <c r="U9" s="350"/>
      <c r="V9" s="355" t="s">
        <v>45</v>
      </c>
      <c r="W9" s="355"/>
      <c r="X9" s="355"/>
      <c r="Y9" s="355"/>
      <c r="Z9" s="347" t="s">
        <v>260</v>
      </c>
      <c r="AA9" s="347"/>
      <c r="AB9" s="347"/>
      <c r="AC9" s="356"/>
      <c r="AK9" s="29"/>
    </row>
    <row r="10" spans="1:38" ht="24.75" customHeight="1" x14ac:dyDescent="0.15">
      <c r="A10" s="344"/>
      <c r="B10" s="357" t="s">
        <v>106</v>
      </c>
      <c r="C10" s="358"/>
      <c r="D10" s="358"/>
      <c r="E10" s="358"/>
      <c r="F10" s="359"/>
      <c r="G10" s="351"/>
      <c r="H10" s="351"/>
      <c r="I10" s="351"/>
      <c r="J10" s="351"/>
      <c r="K10" s="351"/>
      <c r="L10" s="360" t="s">
        <v>129</v>
      </c>
      <c r="M10" s="361"/>
      <c r="N10" s="361"/>
      <c r="O10" s="361"/>
      <c r="P10" s="361"/>
      <c r="Q10" s="361"/>
      <c r="R10" s="351"/>
      <c r="S10" s="351"/>
      <c r="T10" s="351"/>
      <c r="U10" s="351"/>
      <c r="V10" s="362" t="s">
        <v>50</v>
      </c>
      <c r="W10" s="362"/>
      <c r="X10" s="362"/>
      <c r="Y10" s="362"/>
      <c r="Z10" s="363" t="s">
        <v>261</v>
      </c>
      <c r="AA10" s="363"/>
      <c r="AB10" s="363"/>
      <c r="AC10" s="364"/>
    </row>
    <row r="11" spans="1:38" ht="24.75" customHeight="1" thickBot="1" x14ac:dyDescent="0.2">
      <c r="A11" s="345"/>
      <c r="B11" s="365">
        <f>VLOOKUP(B9,$AI$6:$AJ$8,2,FALSE)</f>
        <v>0</v>
      </c>
      <c r="C11" s="366"/>
      <c r="D11" s="366">
        <f>VLOOKUP(D9,$AK$6:$AL$9,2,FALSE)</f>
        <v>0</v>
      </c>
      <c r="E11" s="366"/>
      <c r="F11" s="366"/>
      <c r="G11" s="352"/>
      <c r="H11" s="352"/>
      <c r="I11" s="352"/>
      <c r="J11" s="352"/>
      <c r="K11" s="352"/>
      <c r="L11" s="367" t="s">
        <v>317</v>
      </c>
      <c r="M11" s="368"/>
      <c r="N11" s="368"/>
      <c r="O11" s="368"/>
      <c r="P11" s="368"/>
      <c r="Q11" s="368"/>
      <c r="R11" s="352"/>
      <c r="S11" s="352"/>
      <c r="T11" s="352"/>
      <c r="U11" s="352"/>
      <c r="V11" s="369">
        <v>8500</v>
      </c>
      <c r="W11" s="370"/>
      <c r="X11" s="370"/>
      <c r="Y11" s="35" t="s">
        <v>168</v>
      </c>
      <c r="Z11" s="371" t="s">
        <v>262</v>
      </c>
      <c r="AA11" s="372"/>
      <c r="AB11" s="372"/>
      <c r="AC11" s="373"/>
    </row>
    <row r="12" spans="1:38" ht="24.75" customHeight="1" thickTop="1" x14ac:dyDescent="0.15">
      <c r="A12" s="381">
        <v>1</v>
      </c>
      <c r="B12" s="382" t="s">
        <v>40</v>
      </c>
      <c r="C12" s="383"/>
      <c r="D12" s="384" t="s">
        <v>40</v>
      </c>
      <c r="E12" s="384"/>
      <c r="F12" s="384"/>
      <c r="G12" s="385"/>
      <c r="H12" s="385"/>
      <c r="I12" s="385"/>
      <c r="J12" s="385"/>
      <c r="K12" s="385"/>
      <c r="L12" s="387"/>
      <c r="M12" s="387"/>
      <c r="N12" s="387"/>
      <c r="O12" s="387"/>
      <c r="P12" s="387"/>
      <c r="Q12" s="387"/>
      <c r="R12" s="385"/>
      <c r="S12" s="385"/>
      <c r="T12" s="385"/>
      <c r="U12" s="385"/>
      <c r="V12" s="374" t="s">
        <v>31</v>
      </c>
      <c r="W12" s="374"/>
      <c r="X12" s="374"/>
      <c r="Y12" s="374"/>
      <c r="Z12" s="375" t="s">
        <v>28</v>
      </c>
      <c r="AA12" s="375"/>
      <c r="AB12" s="375"/>
      <c r="AC12" s="376"/>
    </row>
    <row r="13" spans="1:38" ht="24.75" customHeight="1" x14ac:dyDescent="0.15">
      <c r="A13" s="344"/>
      <c r="B13" s="357" t="s">
        <v>106</v>
      </c>
      <c r="C13" s="358"/>
      <c r="D13" s="358"/>
      <c r="E13" s="358"/>
      <c r="F13" s="359"/>
      <c r="G13" s="386"/>
      <c r="H13" s="386"/>
      <c r="I13" s="386"/>
      <c r="J13" s="386"/>
      <c r="K13" s="386"/>
      <c r="L13" s="377"/>
      <c r="M13" s="377"/>
      <c r="N13" s="377"/>
      <c r="O13" s="377"/>
      <c r="P13" s="377"/>
      <c r="Q13" s="377"/>
      <c r="R13" s="386"/>
      <c r="S13" s="386"/>
      <c r="T13" s="386"/>
      <c r="U13" s="386"/>
      <c r="V13" s="378" t="s">
        <v>85</v>
      </c>
      <c r="W13" s="378"/>
      <c r="X13" s="378"/>
      <c r="Y13" s="378"/>
      <c r="Z13" s="379" t="s">
        <v>28</v>
      </c>
      <c r="AA13" s="379"/>
      <c r="AB13" s="379"/>
      <c r="AC13" s="380"/>
    </row>
    <row r="14" spans="1:38" ht="24.75" customHeight="1" x14ac:dyDescent="0.15">
      <c r="A14" s="344"/>
      <c r="B14" s="388">
        <f>VLOOKUP(B12,$AI$6:$AJ$8,2,FALSE)</f>
        <v>0</v>
      </c>
      <c r="C14" s="389"/>
      <c r="D14" s="389">
        <f>VLOOKUP(D12,$AK$6:$AL$9,2,FALSE)</f>
        <v>0</v>
      </c>
      <c r="E14" s="389"/>
      <c r="F14" s="389"/>
      <c r="G14" s="386"/>
      <c r="H14" s="386"/>
      <c r="I14" s="386"/>
      <c r="J14" s="386"/>
      <c r="K14" s="386"/>
      <c r="L14" s="377"/>
      <c r="M14" s="377"/>
      <c r="N14" s="377"/>
      <c r="O14" s="377"/>
      <c r="P14" s="377"/>
      <c r="Q14" s="377"/>
      <c r="R14" s="386"/>
      <c r="S14" s="386"/>
      <c r="T14" s="386"/>
      <c r="U14" s="386"/>
      <c r="V14" s="390"/>
      <c r="W14" s="391"/>
      <c r="X14" s="391"/>
      <c r="Y14" s="33" t="s">
        <v>168</v>
      </c>
      <c r="Z14" s="379" t="s">
        <v>28</v>
      </c>
      <c r="AA14" s="379"/>
      <c r="AB14" s="379"/>
      <c r="AC14" s="380"/>
    </row>
    <row r="15" spans="1:38" ht="24.75" customHeight="1" x14ac:dyDescent="0.15">
      <c r="A15" s="392">
        <v>2</v>
      </c>
      <c r="B15" s="393" t="s">
        <v>40</v>
      </c>
      <c r="C15" s="394"/>
      <c r="D15" s="395" t="s">
        <v>40</v>
      </c>
      <c r="E15" s="395"/>
      <c r="F15" s="395"/>
      <c r="G15" s="386"/>
      <c r="H15" s="386"/>
      <c r="I15" s="386"/>
      <c r="J15" s="386"/>
      <c r="K15" s="386"/>
      <c r="L15" s="377"/>
      <c r="M15" s="377"/>
      <c r="N15" s="377"/>
      <c r="O15" s="377"/>
      <c r="P15" s="377"/>
      <c r="Q15" s="377"/>
      <c r="R15" s="386"/>
      <c r="S15" s="386"/>
      <c r="T15" s="386"/>
      <c r="U15" s="386"/>
      <c r="V15" s="396" t="s">
        <v>31</v>
      </c>
      <c r="W15" s="396"/>
      <c r="X15" s="396"/>
      <c r="Y15" s="396"/>
      <c r="Z15" s="379" t="s">
        <v>28</v>
      </c>
      <c r="AA15" s="379"/>
      <c r="AB15" s="379"/>
      <c r="AC15" s="380"/>
    </row>
    <row r="16" spans="1:38" ht="24.75" customHeight="1" x14ac:dyDescent="0.15">
      <c r="A16" s="344"/>
      <c r="B16" s="357" t="s">
        <v>106</v>
      </c>
      <c r="C16" s="358"/>
      <c r="D16" s="358"/>
      <c r="E16" s="358"/>
      <c r="F16" s="359"/>
      <c r="G16" s="386"/>
      <c r="H16" s="386"/>
      <c r="I16" s="386"/>
      <c r="J16" s="386"/>
      <c r="K16" s="386"/>
      <c r="L16" s="377"/>
      <c r="M16" s="377"/>
      <c r="N16" s="377"/>
      <c r="O16" s="377"/>
      <c r="P16" s="377"/>
      <c r="Q16" s="377"/>
      <c r="R16" s="386"/>
      <c r="S16" s="386"/>
      <c r="T16" s="386"/>
      <c r="U16" s="386"/>
      <c r="V16" s="378" t="s">
        <v>85</v>
      </c>
      <c r="W16" s="378"/>
      <c r="X16" s="378"/>
      <c r="Y16" s="378"/>
      <c r="Z16" s="379" t="s">
        <v>28</v>
      </c>
      <c r="AA16" s="379"/>
      <c r="AB16" s="379"/>
      <c r="AC16" s="380"/>
    </row>
    <row r="17" spans="1:29" ht="24.75" customHeight="1" x14ac:dyDescent="0.15">
      <c r="A17" s="344"/>
      <c r="B17" s="388">
        <f>VLOOKUP(B15,$AI$6:$AJ$8,2,FALSE)</f>
        <v>0</v>
      </c>
      <c r="C17" s="389"/>
      <c r="D17" s="389">
        <f>VLOOKUP(D15,$AK$6:$AL$9,2,FALSE)</f>
        <v>0</v>
      </c>
      <c r="E17" s="389"/>
      <c r="F17" s="389"/>
      <c r="G17" s="386"/>
      <c r="H17" s="386"/>
      <c r="I17" s="386"/>
      <c r="J17" s="386"/>
      <c r="K17" s="386"/>
      <c r="L17" s="377"/>
      <c r="M17" s="377"/>
      <c r="N17" s="377"/>
      <c r="O17" s="377"/>
      <c r="P17" s="377"/>
      <c r="Q17" s="377"/>
      <c r="R17" s="386"/>
      <c r="S17" s="386"/>
      <c r="T17" s="386"/>
      <c r="U17" s="386"/>
      <c r="V17" s="390"/>
      <c r="W17" s="391"/>
      <c r="X17" s="391"/>
      <c r="Y17" s="33" t="s">
        <v>168</v>
      </c>
      <c r="Z17" s="379" t="s">
        <v>28</v>
      </c>
      <c r="AA17" s="379"/>
      <c r="AB17" s="379"/>
      <c r="AC17" s="380"/>
    </row>
    <row r="18" spans="1:29" ht="24.75" customHeight="1" x14ac:dyDescent="0.15">
      <c r="A18" s="392">
        <v>3</v>
      </c>
      <c r="B18" s="393" t="s">
        <v>40</v>
      </c>
      <c r="C18" s="394"/>
      <c r="D18" s="395" t="s">
        <v>40</v>
      </c>
      <c r="E18" s="395"/>
      <c r="F18" s="395"/>
      <c r="G18" s="386"/>
      <c r="H18" s="386"/>
      <c r="I18" s="386"/>
      <c r="J18" s="386"/>
      <c r="K18" s="386"/>
      <c r="L18" s="377"/>
      <c r="M18" s="377"/>
      <c r="N18" s="377"/>
      <c r="O18" s="377"/>
      <c r="P18" s="377"/>
      <c r="Q18" s="377"/>
      <c r="R18" s="386"/>
      <c r="S18" s="386"/>
      <c r="T18" s="386"/>
      <c r="U18" s="386"/>
      <c r="V18" s="396" t="s">
        <v>31</v>
      </c>
      <c r="W18" s="396"/>
      <c r="X18" s="396"/>
      <c r="Y18" s="396"/>
      <c r="Z18" s="379" t="s">
        <v>28</v>
      </c>
      <c r="AA18" s="379"/>
      <c r="AB18" s="379"/>
      <c r="AC18" s="380"/>
    </row>
    <row r="19" spans="1:29" ht="24.75" customHeight="1" x14ac:dyDescent="0.15">
      <c r="A19" s="344"/>
      <c r="B19" s="357" t="s">
        <v>106</v>
      </c>
      <c r="C19" s="358"/>
      <c r="D19" s="358"/>
      <c r="E19" s="358"/>
      <c r="F19" s="359"/>
      <c r="G19" s="386"/>
      <c r="H19" s="386"/>
      <c r="I19" s="386"/>
      <c r="J19" s="386"/>
      <c r="K19" s="386"/>
      <c r="L19" s="377"/>
      <c r="M19" s="377"/>
      <c r="N19" s="377"/>
      <c r="O19" s="377"/>
      <c r="P19" s="377"/>
      <c r="Q19" s="377"/>
      <c r="R19" s="386"/>
      <c r="S19" s="386"/>
      <c r="T19" s="386"/>
      <c r="U19" s="386"/>
      <c r="V19" s="378" t="s">
        <v>85</v>
      </c>
      <c r="W19" s="378"/>
      <c r="X19" s="378"/>
      <c r="Y19" s="378"/>
      <c r="Z19" s="379" t="s">
        <v>28</v>
      </c>
      <c r="AA19" s="379"/>
      <c r="AB19" s="379"/>
      <c r="AC19" s="380"/>
    </row>
    <row r="20" spans="1:29" ht="24.75" customHeight="1" x14ac:dyDescent="0.15">
      <c r="A20" s="344"/>
      <c r="B20" s="388">
        <f>VLOOKUP(B18,$AI$6:$AJ$8,2,FALSE)</f>
        <v>0</v>
      </c>
      <c r="C20" s="389"/>
      <c r="D20" s="389">
        <f>VLOOKUP(D18,$AK$6:$AL$9,2,FALSE)</f>
        <v>0</v>
      </c>
      <c r="E20" s="389"/>
      <c r="F20" s="389"/>
      <c r="G20" s="386"/>
      <c r="H20" s="386"/>
      <c r="I20" s="386"/>
      <c r="J20" s="386"/>
      <c r="K20" s="386"/>
      <c r="L20" s="377"/>
      <c r="M20" s="377"/>
      <c r="N20" s="377"/>
      <c r="O20" s="377"/>
      <c r="P20" s="377"/>
      <c r="Q20" s="377"/>
      <c r="R20" s="386"/>
      <c r="S20" s="386"/>
      <c r="T20" s="386"/>
      <c r="U20" s="386"/>
      <c r="V20" s="390"/>
      <c r="W20" s="391"/>
      <c r="X20" s="391"/>
      <c r="Y20" s="33" t="s">
        <v>168</v>
      </c>
      <c r="Z20" s="379" t="s">
        <v>28</v>
      </c>
      <c r="AA20" s="379"/>
      <c r="AB20" s="379"/>
      <c r="AC20" s="380"/>
    </row>
    <row r="21" spans="1:29" ht="24.75" customHeight="1" x14ac:dyDescent="0.15">
      <c r="A21" s="392">
        <v>4</v>
      </c>
      <c r="B21" s="393" t="s">
        <v>40</v>
      </c>
      <c r="C21" s="394"/>
      <c r="D21" s="395" t="s">
        <v>40</v>
      </c>
      <c r="E21" s="395"/>
      <c r="F21" s="395"/>
      <c r="G21" s="386"/>
      <c r="H21" s="386"/>
      <c r="I21" s="386"/>
      <c r="J21" s="386"/>
      <c r="K21" s="386"/>
      <c r="L21" s="377"/>
      <c r="M21" s="377"/>
      <c r="N21" s="377"/>
      <c r="O21" s="377"/>
      <c r="P21" s="377"/>
      <c r="Q21" s="377"/>
      <c r="R21" s="386"/>
      <c r="S21" s="386"/>
      <c r="T21" s="386"/>
      <c r="U21" s="386"/>
      <c r="V21" s="396" t="s">
        <v>31</v>
      </c>
      <c r="W21" s="396"/>
      <c r="X21" s="396"/>
      <c r="Y21" s="396"/>
      <c r="Z21" s="379" t="s">
        <v>28</v>
      </c>
      <c r="AA21" s="379"/>
      <c r="AB21" s="379"/>
      <c r="AC21" s="380"/>
    </row>
    <row r="22" spans="1:29" ht="24.75" customHeight="1" x14ac:dyDescent="0.15">
      <c r="A22" s="344"/>
      <c r="B22" s="357" t="s">
        <v>106</v>
      </c>
      <c r="C22" s="358"/>
      <c r="D22" s="358"/>
      <c r="E22" s="358"/>
      <c r="F22" s="359"/>
      <c r="G22" s="386"/>
      <c r="H22" s="386"/>
      <c r="I22" s="386"/>
      <c r="J22" s="386"/>
      <c r="K22" s="386"/>
      <c r="L22" s="377"/>
      <c r="M22" s="377"/>
      <c r="N22" s="377"/>
      <c r="O22" s="377"/>
      <c r="P22" s="377"/>
      <c r="Q22" s="377"/>
      <c r="R22" s="386"/>
      <c r="S22" s="386"/>
      <c r="T22" s="386"/>
      <c r="U22" s="386"/>
      <c r="V22" s="378" t="s">
        <v>85</v>
      </c>
      <c r="W22" s="378"/>
      <c r="X22" s="378"/>
      <c r="Y22" s="378"/>
      <c r="Z22" s="379" t="s">
        <v>28</v>
      </c>
      <c r="AA22" s="379"/>
      <c r="AB22" s="379"/>
      <c r="AC22" s="380"/>
    </row>
    <row r="23" spans="1:29" ht="24.75" customHeight="1" x14ac:dyDescent="0.15">
      <c r="A23" s="344"/>
      <c r="B23" s="388">
        <f>VLOOKUP(B21,$AI$6:$AJ$8,2,FALSE)</f>
        <v>0</v>
      </c>
      <c r="C23" s="389"/>
      <c r="D23" s="389">
        <f>VLOOKUP(D21,$AK$6:$AL$9,2,FALSE)</f>
        <v>0</v>
      </c>
      <c r="E23" s="389"/>
      <c r="F23" s="389"/>
      <c r="G23" s="386"/>
      <c r="H23" s="386"/>
      <c r="I23" s="386"/>
      <c r="J23" s="386"/>
      <c r="K23" s="386"/>
      <c r="L23" s="377"/>
      <c r="M23" s="377"/>
      <c r="N23" s="377"/>
      <c r="O23" s="377"/>
      <c r="P23" s="377"/>
      <c r="Q23" s="377"/>
      <c r="R23" s="386"/>
      <c r="S23" s="386"/>
      <c r="T23" s="386"/>
      <c r="U23" s="386"/>
      <c r="V23" s="390"/>
      <c r="W23" s="391"/>
      <c r="X23" s="391"/>
      <c r="Y23" s="33" t="s">
        <v>168</v>
      </c>
      <c r="Z23" s="379" t="s">
        <v>28</v>
      </c>
      <c r="AA23" s="379"/>
      <c r="AB23" s="379"/>
      <c r="AC23" s="380"/>
    </row>
    <row r="24" spans="1:29" ht="24.75" customHeight="1" x14ac:dyDescent="0.15">
      <c r="A24" s="392">
        <v>5</v>
      </c>
      <c r="B24" s="393" t="s">
        <v>40</v>
      </c>
      <c r="C24" s="394"/>
      <c r="D24" s="395" t="s">
        <v>40</v>
      </c>
      <c r="E24" s="395"/>
      <c r="F24" s="395"/>
      <c r="G24" s="386"/>
      <c r="H24" s="386"/>
      <c r="I24" s="386"/>
      <c r="J24" s="386"/>
      <c r="K24" s="386"/>
      <c r="L24" s="377"/>
      <c r="M24" s="377"/>
      <c r="N24" s="377"/>
      <c r="O24" s="377"/>
      <c r="P24" s="377"/>
      <c r="Q24" s="377"/>
      <c r="R24" s="386"/>
      <c r="S24" s="386"/>
      <c r="T24" s="386"/>
      <c r="U24" s="386"/>
      <c r="V24" s="396" t="s">
        <v>31</v>
      </c>
      <c r="W24" s="396"/>
      <c r="X24" s="396"/>
      <c r="Y24" s="396"/>
      <c r="Z24" s="379" t="s">
        <v>28</v>
      </c>
      <c r="AA24" s="379"/>
      <c r="AB24" s="379"/>
      <c r="AC24" s="380"/>
    </row>
    <row r="25" spans="1:29" ht="24.75" customHeight="1" x14ac:dyDescent="0.15">
      <c r="A25" s="344"/>
      <c r="B25" s="357" t="s">
        <v>106</v>
      </c>
      <c r="C25" s="358"/>
      <c r="D25" s="358"/>
      <c r="E25" s="358"/>
      <c r="F25" s="359"/>
      <c r="G25" s="386"/>
      <c r="H25" s="386"/>
      <c r="I25" s="386"/>
      <c r="J25" s="386"/>
      <c r="K25" s="386"/>
      <c r="L25" s="377"/>
      <c r="M25" s="377"/>
      <c r="N25" s="377"/>
      <c r="O25" s="377"/>
      <c r="P25" s="377"/>
      <c r="Q25" s="377"/>
      <c r="R25" s="386"/>
      <c r="S25" s="386"/>
      <c r="T25" s="386"/>
      <c r="U25" s="386"/>
      <c r="V25" s="378" t="s">
        <v>85</v>
      </c>
      <c r="W25" s="378"/>
      <c r="X25" s="378"/>
      <c r="Y25" s="378"/>
      <c r="Z25" s="379" t="s">
        <v>28</v>
      </c>
      <c r="AA25" s="379"/>
      <c r="AB25" s="379"/>
      <c r="AC25" s="380"/>
    </row>
    <row r="26" spans="1:29" ht="24.75" customHeight="1" thickBot="1" x14ac:dyDescent="0.2">
      <c r="A26" s="397"/>
      <c r="B26" s="399">
        <f>VLOOKUP(B24,$AI$6:$AJ$8,2,FALSE)</f>
        <v>0</v>
      </c>
      <c r="C26" s="400"/>
      <c r="D26" s="400">
        <f>VLOOKUP(D24,$AK$6:$AL$9,2,FALSE)</f>
        <v>0</v>
      </c>
      <c r="E26" s="400"/>
      <c r="F26" s="400"/>
      <c r="G26" s="398"/>
      <c r="H26" s="398"/>
      <c r="I26" s="398"/>
      <c r="J26" s="398"/>
      <c r="K26" s="398"/>
      <c r="L26" s="401"/>
      <c r="M26" s="401"/>
      <c r="N26" s="401"/>
      <c r="O26" s="401"/>
      <c r="P26" s="401"/>
      <c r="Q26" s="401"/>
      <c r="R26" s="398"/>
      <c r="S26" s="398"/>
      <c r="T26" s="398"/>
      <c r="U26" s="398"/>
      <c r="V26" s="402"/>
      <c r="W26" s="403"/>
      <c r="X26" s="403"/>
      <c r="Y26" s="34" t="s">
        <v>168</v>
      </c>
      <c r="Z26" s="404" t="s">
        <v>28</v>
      </c>
      <c r="AA26" s="404"/>
      <c r="AB26" s="404"/>
      <c r="AC26" s="405"/>
    </row>
    <row r="27" spans="1:29" ht="18" customHeight="1" x14ac:dyDescent="0.15">
      <c r="A27" s="448" t="s">
        <v>99</v>
      </c>
      <c r="B27" s="135">
        <v>1</v>
      </c>
      <c r="C27" s="422" t="s">
        <v>46</v>
      </c>
      <c r="D27" s="422"/>
      <c r="E27" s="423"/>
      <c r="F27" s="136">
        <v>3</v>
      </c>
      <c r="G27" s="424" t="s">
        <v>47</v>
      </c>
      <c r="H27" s="425"/>
      <c r="I27" s="426"/>
      <c r="J27" s="427">
        <f>B14</f>
        <v>0</v>
      </c>
      <c r="K27" s="428"/>
      <c r="L27" s="429" t="s">
        <v>146</v>
      </c>
      <c r="M27" s="430"/>
      <c r="N27" s="430"/>
      <c r="O27" s="427">
        <f>D14</f>
        <v>0</v>
      </c>
      <c r="P27" s="431"/>
      <c r="Q27" s="429" t="s">
        <v>67</v>
      </c>
      <c r="R27" s="430"/>
      <c r="S27" s="432">
        <f>F27</f>
        <v>3</v>
      </c>
      <c r="T27" s="433"/>
      <c r="U27" s="137" t="s">
        <v>173</v>
      </c>
      <c r="V27" s="406">
        <f>J27</f>
        <v>0</v>
      </c>
      <c r="W27" s="407"/>
      <c r="X27" s="138" t="s">
        <v>173</v>
      </c>
      <c r="Y27" s="406">
        <f>O27</f>
        <v>0</v>
      </c>
      <c r="Z27" s="407"/>
      <c r="AA27" s="139" t="s">
        <v>48</v>
      </c>
      <c r="AB27" s="408">
        <f>F27*J27*O27</f>
        <v>0</v>
      </c>
      <c r="AC27" s="409"/>
    </row>
    <row r="28" spans="1:29" ht="18" customHeight="1" x14ac:dyDescent="0.15">
      <c r="A28" s="449"/>
      <c r="B28" s="140">
        <v>2</v>
      </c>
      <c r="C28" s="410" t="s">
        <v>46</v>
      </c>
      <c r="D28" s="410"/>
      <c r="E28" s="411"/>
      <c r="F28" s="141">
        <v>3</v>
      </c>
      <c r="G28" s="411" t="s">
        <v>47</v>
      </c>
      <c r="H28" s="357"/>
      <c r="I28" s="412"/>
      <c r="J28" s="413">
        <f>B17</f>
        <v>0</v>
      </c>
      <c r="K28" s="388"/>
      <c r="L28" s="414" t="s">
        <v>146</v>
      </c>
      <c r="M28" s="415"/>
      <c r="N28" s="415"/>
      <c r="O28" s="413">
        <f>D17</f>
        <v>0</v>
      </c>
      <c r="P28" s="359"/>
      <c r="Q28" s="414" t="s">
        <v>67</v>
      </c>
      <c r="R28" s="415"/>
      <c r="S28" s="416">
        <f>F28</f>
        <v>3</v>
      </c>
      <c r="T28" s="417"/>
      <c r="U28" s="142" t="s">
        <v>173</v>
      </c>
      <c r="V28" s="418">
        <f>J28</f>
        <v>0</v>
      </c>
      <c r="W28" s="419"/>
      <c r="X28" s="143" t="s">
        <v>173</v>
      </c>
      <c r="Y28" s="418">
        <f>O28</f>
        <v>0</v>
      </c>
      <c r="Z28" s="419"/>
      <c r="AA28" s="144" t="s">
        <v>48</v>
      </c>
      <c r="AB28" s="420">
        <f>F28*J28*O28</f>
        <v>0</v>
      </c>
      <c r="AC28" s="421"/>
    </row>
    <row r="29" spans="1:29" ht="18" customHeight="1" x14ac:dyDescent="0.15">
      <c r="A29" s="449"/>
      <c r="B29" s="140">
        <v>3</v>
      </c>
      <c r="C29" s="410" t="s">
        <v>46</v>
      </c>
      <c r="D29" s="410"/>
      <c r="E29" s="411"/>
      <c r="F29" s="141">
        <v>3</v>
      </c>
      <c r="G29" s="411" t="s">
        <v>47</v>
      </c>
      <c r="H29" s="357"/>
      <c r="I29" s="412"/>
      <c r="J29" s="413">
        <f>B20</f>
        <v>0</v>
      </c>
      <c r="K29" s="388"/>
      <c r="L29" s="414" t="s">
        <v>146</v>
      </c>
      <c r="M29" s="415"/>
      <c r="N29" s="415"/>
      <c r="O29" s="413">
        <f>D20</f>
        <v>0</v>
      </c>
      <c r="P29" s="359"/>
      <c r="Q29" s="414" t="s">
        <v>67</v>
      </c>
      <c r="R29" s="415"/>
      <c r="S29" s="416">
        <f>F29</f>
        <v>3</v>
      </c>
      <c r="T29" s="417"/>
      <c r="U29" s="142" t="s">
        <v>173</v>
      </c>
      <c r="V29" s="418">
        <f>J29</f>
        <v>0</v>
      </c>
      <c r="W29" s="419"/>
      <c r="X29" s="143" t="s">
        <v>173</v>
      </c>
      <c r="Y29" s="418">
        <f>O29</f>
        <v>0</v>
      </c>
      <c r="Z29" s="419"/>
      <c r="AA29" s="144" t="s">
        <v>48</v>
      </c>
      <c r="AB29" s="420">
        <f>F29*J29*O29</f>
        <v>0</v>
      </c>
      <c r="AC29" s="421"/>
    </row>
    <row r="30" spans="1:29" ht="18" customHeight="1" x14ac:dyDescent="0.15">
      <c r="A30" s="449"/>
      <c r="B30" s="140">
        <v>4</v>
      </c>
      <c r="C30" s="410" t="s">
        <v>46</v>
      </c>
      <c r="D30" s="410"/>
      <c r="E30" s="411"/>
      <c r="F30" s="141">
        <v>3</v>
      </c>
      <c r="G30" s="411" t="s">
        <v>47</v>
      </c>
      <c r="H30" s="357"/>
      <c r="I30" s="412"/>
      <c r="J30" s="413">
        <f>B23</f>
        <v>0</v>
      </c>
      <c r="K30" s="388"/>
      <c r="L30" s="414" t="s">
        <v>146</v>
      </c>
      <c r="M30" s="415"/>
      <c r="N30" s="415"/>
      <c r="O30" s="413">
        <f>D23</f>
        <v>0</v>
      </c>
      <c r="P30" s="359"/>
      <c r="Q30" s="414" t="s">
        <v>67</v>
      </c>
      <c r="R30" s="415"/>
      <c r="S30" s="416">
        <f>F30</f>
        <v>3</v>
      </c>
      <c r="T30" s="417"/>
      <c r="U30" s="142" t="s">
        <v>173</v>
      </c>
      <c r="V30" s="418">
        <f>J30</f>
        <v>0</v>
      </c>
      <c r="W30" s="419"/>
      <c r="X30" s="143" t="s">
        <v>173</v>
      </c>
      <c r="Y30" s="418">
        <f>O30</f>
        <v>0</v>
      </c>
      <c r="Z30" s="419"/>
      <c r="AA30" s="144" t="s">
        <v>48</v>
      </c>
      <c r="AB30" s="420">
        <f>F30*J30*O30</f>
        <v>0</v>
      </c>
      <c r="AC30" s="421"/>
    </row>
    <row r="31" spans="1:29" ht="18" customHeight="1" x14ac:dyDescent="0.15">
      <c r="A31" s="449"/>
      <c r="B31" s="140">
        <v>5</v>
      </c>
      <c r="C31" s="410" t="s">
        <v>46</v>
      </c>
      <c r="D31" s="410"/>
      <c r="E31" s="411"/>
      <c r="F31" s="141">
        <v>3</v>
      </c>
      <c r="G31" s="411" t="s">
        <v>47</v>
      </c>
      <c r="H31" s="357"/>
      <c r="I31" s="412"/>
      <c r="J31" s="413">
        <f>B26</f>
        <v>0</v>
      </c>
      <c r="K31" s="388"/>
      <c r="L31" s="414" t="s">
        <v>146</v>
      </c>
      <c r="M31" s="415"/>
      <c r="N31" s="415"/>
      <c r="O31" s="413">
        <f>D26</f>
        <v>0</v>
      </c>
      <c r="P31" s="359"/>
      <c r="Q31" s="414" t="s">
        <v>67</v>
      </c>
      <c r="R31" s="415"/>
      <c r="S31" s="416">
        <f>F31</f>
        <v>3</v>
      </c>
      <c r="T31" s="417"/>
      <c r="U31" s="142" t="s">
        <v>173</v>
      </c>
      <c r="V31" s="418">
        <f>J31</f>
        <v>0</v>
      </c>
      <c r="W31" s="419"/>
      <c r="X31" s="143" t="s">
        <v>173</v>
      </c>
      <c r="Y31" s="418">
        <f>O31</f>
        <v>0</v>
      </c>
      <c r="Z31" s="419"/>
      <c r="AA31" s="144" t="s">
        <v>48</v>
      </c>
      <c r="AB31" s="420">
        <f>F31*J31*O31</f>
        <v>0</v>
      </c>
      <c r="AC31" s="421"/>
    </row>
    <row r="32" spans="1:29" ht="18" customHeight="1" thickBot="1" x14ac:dyDescent="0.2">
      <c r="A32" s="450"/>
      <c r="B32" s="440" t="s">
        <v>51</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2">
        <f>SUM(AB27:AC31)</f>
        <v>0</v>
      </c>
      <c r="AB32" s="443"/>
      <c r="AC32" s="444"/>
    </row>
    <row r="33" spans="1:29" ht="18" customHeight="1" x14ac:dyDescent="0.15">
      <c r="A33" s="437" t="s">
        <v>49</v>
      </c>
      <c r="B33" s="445" t="s">
        <v>184</v>
      </c>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7"/>
    </row>
    <row r="34" spans="1:29" ht="18" customHeight="1" x14ac:dyDescent="0.15">
      <c r="A34" s="438"/>
      <c r="B34" s="434" t="s">
        <v>319</v>
      </c>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6"/>
    </row>
    <row r="35" spans="1:29" ht="18" customHeight="1" x14ac:dyDescent="0.15">
      <c r="A35" s="438"/>
      <c r="B35" s="434" t="s">
        <v>163</v>
      </c>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6"/>
    </row>
    <row r="36" spans="1:29" ht="18" customHeight="1" x14ac:dyDescent="0.15">
      <c r="A36" s="438"/>
      <c r="B36" s="434" t="s">
        <v>131</v>
      </c>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6"/>
    </row>
    <row r="37" spans="1:29" ht="18" customHeight="1" x14ac:dyDescent="0.15">
      <c r="A37" s="438"/>
      <c r="B37" s="297" t="s">
        <v>326</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9"/>
    </row>
    <row r="38" spans="1:29" ht="18" customHeight="1" x14ac:dyDescent="0.15">
      <c r="A38" s="438"/>
      <c r="B38" s="297"/>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9"/>
    </row>
    <row r="39" spans="1:29" ht="18" customHeight="1" x14ac:dyDescent="0.15">
      <c r="A39" s="438"/>
      <c r="B39" s="434" t="s">
        <v>133</v>
      </c>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6"/>
    </row>
    <row r="40" spans="1:29" ht="18" customHeight="1" x14ac:dyDescent="0.15">
      <c r="A40" s="438"/>
      <c r="B40" s="300" t="s">
        <v>240</v>
      </c>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row>
    <row r="41" spans="1:29" ht="18" customHeight="1" thickBot="1" x14ac:dyDescent="0.2">
      <c r="A41" s="439"/>
      <c r="B41" s="303"/>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row>
    <row r="42" spans="1:29" ht="18" customHeight="1" x14ac:dyDescent="0.15"/>
    <row r="43" spans="1:29" ht="18" customHeight="1" x14ac:dyDescent="0.15"/>
    <row r="44" spans="1:29" ht="18" customHeight="1" x14ac:dyDescent="0.15"/>
    <row r="45" spans="1:29" ht="18" customHeight="1" x14ac:dyDescent="0.15"/>
    <row r="46" spans="1:29" ht="18" customHeight="1" x14ac:dyDescent="0.15"/>
    <row r="47" spans="1:29" ht="18" customHeight="1" x14ac:dyDescent="0.15"/>
  </sheetData>
  <mergeCells count="185">
    <mergeCell ref="B35:AC35"/>
    <mergeCell ref="B36:AC36"/>
    <mergeCell ref="A33:A41"/>
    <mergeCell ref="B39:AC39"/>
    <mergeCell ref="V31:W31"/>
    <mergeCell ref="Y31:Z31"/>
    <mergeCell ref="AB31:AC31"/>
    <mergeCell ref="B32:Z32"/>
    <mergeCell ref="AA32:AC32"/>
    <mergeCell ref="B33:AC33"/>
    <mergeCell ref="B34:AC34"/>
    <mergeCell ref="A27:A32"/>
    <mergeCell ref="C31:E31"/>
    <mergeCell ref="G31:I31"/>
    <mergeCell ref="J31:K31"/>
    <mergeCell ref="L31:N31"/>
    <mergeCell ref="O31:P31"/>
    <mergeCell ref="Q31:R31"/>
    <mergeCell ref="S31:T31"/>
    <mergeCell ref="Y29:Z29"/>
    <mergeCell ref="AB29:AC29"/>
    <mergeCell ref="C30:E30"/>
    <mergeCell ref="G30:I30"/>
    <mergeCell ref="J30:K30"/>
    <mergeCell ref="L30:N30"/>
    <mergeCell ref="O30:P30"/>
    <mergeCell ref="Q30:R30"/>
    <mergeCell ref="S30:T30"/>
    <mergeCell ref="V30:W30"/>
    <mergeCell ref="Y30:Z30"/>
    <mergeCell ref="AB30:AC30"/>
    <mergeCell ref="C29:E29"/>
    <mergeCell ref="G29:I29"/>
    <mergeCell ref="J29:K29"/>
    <mergeCell ref="L29:N29"/>
    <mergeCell ref="O29:P29"/>
    <mergeCell ref="Q29:R29"/>
    <mergeCell ref="S29:T29"/>
    <mergeCell ref="V29:W29"/>
    <mergeCell ref="Y27:Z27"/>
    <mergeCell ref="AB27:AC27"/>
    <mergeCell ref="C28:E28"/>
    <mergeCell ref="G28:I28"/>
    <mergeCell ref="J28:K28"/>
    <mergeCell ref="L28:N28"/>
    <mergeCell ref="O28:P28"/>
    <mergeCell ref="Q28:R28"/>
    <mergeCell ref="S28:T28"/>
    <mergeCell ref="V28:W28"/>
    <mergeCell ref="Y28:Z28"/>
    <mergeCell ref="AB28:AC28"/>
    <mergeCell ref="C27:E27"/>
    <mergeCell ref="G27:I27"/>
    <mergeCell ref="J27:K27"/>
    <mergeCell ref="L27:N27"/>
    <mergeCell ref="O27:P27"/>
    <mergeCell ref="Q27:R27"/>
    <mergeCell ref="S27:T27"/>
    <mergeCell ref="V27:W27"/>
    <mergeCell ref="V24:Y24"/>
    <mergeCell ref="Z24:AC24"/>
    <mergeCell ref="B25:F25"/>
    <mergeCell ref="L25:Q25"/>
    <mergeCell ref="V25:Y25"/>
    <mergeCell ref="Z25:AC25"/>
    <mergeCell ref="A24:A26"/>
    <mergeCell ref="B24:C24"/>
    <mergeCell ref="D24:F24"/>
    <mergeCell ref="G24:K26"/>
    <mergeCell ref="L24:Q24"/>
    <mergeCell ref="R24:U26"/>
    <mergeCell ref="B26:C26"/>
    <mergeCell ref="D26:F26"/>
    <mergeCell ref="L26:Q26"/>
    <mergeCell ref="V26:X26"/>
    <mergeCell ref="Z26:AC26"/>
    <mergeCell ref="A21:A23"/>
    <mergeCell ref="B21:C21"/>
    <mergeCell ref="D21:F21"/>
    <mergeCell ref="G21:K23"/>
    <mergeCell ref="L21:Q21"/>
    <mergeCell ref="R21:U23"/>
    <mergeCell ref="V21:Y21"/>
    <mergeCell ref="Z21:AC21"/>
    <mergeCell ref="B22:F22"/>
    <mergeCell ref="L22:Q22"/>
    <mergeCell ref="V22:Y22"/>
    <mergeCell ref="Z22:AC22"/>
    <mergeCell ref="B23:C23"/>
    <mergeCell ref="D23:F23"/>
    <mergeCell ref="L23:Q23"/>
    <mergeCell ref="V23:X23"/>
    <mergeCell ref="Z23:AC23"/>
    <mergeCell ref="V18:Y18"/>
    <mergeCell ref="Z18:AC18"/>
    <mergeCell ref="B19:F19"/>
    <mergeCell ref="L19:Q19"/>
    <mergeCell ref="V19:Y19"/>
    <mergeCell ref="Z19:AC19"/>
    <mergeCell ref="A18:A20"/>
    <mergeCell ref="B18:C18"/>
    <mergeCell ref="D18:F18"/>
    <mergeCell ref="G18:K20"/>
    <mergeCell ref="L18:Q18"/>
    <mergeCell ref="R18:U20"/>
    <mergeCell ref="B20:C20"/>
    <mergeCell ref="D20:F20"/>
    <mergeCell ref="L20:Q20"/>
    <mergeCell ref="V20:X20"/>
    <mergeCell ref="Z20:AC20"/>
    <mergeCell ref="A15:A17"/>
    <mergeCell ref="B15:C15"/>
    <mergeCell ref="D15:F15"/>
    <mergeCell ref="G15:K17"/>
    <mergeCell ref="L15:Q15"/>
    <mergeCell ref="R15:U17"/>
    <mergeCell ref="V15:Y15"/>
    <mergeCell ref="Z15:AC15"/>
    <mergeCell ref="B16:F16"/>
    <mergeCell ref="L16:Q16"/>
    <mergeCell ref="V16:Y16"/>
    <mergeCell ref="Z16:AC16"/>
    <mergeCell ref="B17:C17"/>
    <mergeCell ref="D17:F17"/>
    <mergeCell ref="L17:Q17"/>
    <mergeCell ref="V17:X17"/>
    <mergeCell ref="Z17:AC17"/>
    <mergeCell ref="V12:Y12"/>
    <mergeCell ref="Z12:AC12"/>
    <mergeCell ref="B13:F13"/>
    <mergeCell ref="L13:Q13"/>
    <mergeCell ref="V13:Y13"/>
    <mergeCell ref="Z13:AC13"/>
    <mergeCell ref="A12:A14"/>
    <mergeCell ref="B12:C12"/>
    <mergeCell ref="D12:F12"/>
    <mergeCell ref="G12:K14"/>
    <mergeCell ref="L12:Q12"/>
    <mergeCell ref="R12:U14"/>
    <mergeCell ref="B14:C14"/>
    <mergeCell ref="D14:F14"/>
    <mergeCell ref="L14:Q14"/>
    <mergeCell ref="V14:X14"/>
    <mergeCell ref="Z14:AC14"/>
    <mergeCell ref="A9:A11"/>
    <mergeCell ref="B9:C9"/>
    <mergeCell ref="D9:F9"/>
    <mergeCell ref="G9:K11"/>
    <mergeCell ref="L9:Q9"/>
    <mergeCell ref="R9:U11"/>
    <mergeCell ref="V9:Y9"/>
    <mergeCell ref="Z9:AC9"/>
    <mergeCell ref="B10:F10"/>
    <mergeCell ref="L10:Q10"/>
    <mergeCell ref="V10:Y10"/>
    <mergeCell ref="Z10:AC10"/>
    <mergeCell ref="B11:C11"/>
    <mergeCell ref="D11:F11"/>
    <mergeCell ref="L11:Q11"/>
    <mergeCell ref="V11:X11"/>
    <mergeCell ref="Z11:AC11"/>
    <mergeCell ref="B37:AC38"/>
    <mergeCell ref="B40:AC41"/>
    <mergeCell ref="W2:Y2"/>
    <mergeCell ref="Z2:AC2"/>
    <mergeCell ref="A3:AC3"/>
    <mergeCell ref="A4:AC4"/>
    <mergeCell ref="A5:A8"/>
    <mergeCell ref="B5:C5"/>
    <mergeCell ref="D5:F5"/>
    <mergeCell ref="G5:K8"/>
    <mergeCell ref="L5:Q5"/>
    <mergeCell ref="R5:Y5"/>
    <mergeCell ref="Z5:AC5"/>
    <mergeCell ref="B6:C8"/>
    <mergeCell ref="D6:F8"/>
    <mergeCell ref="L6:Q7"/>
    <mergeCell ref="R6:U8"/>
    <mergeCell ref="V6:Y6"/>
    <mergeCell ref="Z6:AC6"/>
    <mergeCell ref="V7:Y7"/>
    <mergeCell ref="Z7:AC7"/>
    <mergeCell ref="L8:Q8"/>
    <mergeCell ref="V8:Y8"/>
    <mergeCell ref="Z8:AC8"/>
  </mergeCells>
  <phoneticPr fontId="2"/>
  <dataValidations count="2">
    <dataValidation type="list" allowBlank="1" showInputMessage="1" showErrorMessage="1" sqref="D9:F9 D12:F12 D15:F15 D18:F18 D21:F21 D24:F24" xr:uid="{00000000-0002-0000-0400-000000000000}">
      <formula1>$AK$6:$AK$9</formula1>
    </dataValidation>
    <dataValidation type="list" allowBlank="1" showInputMessage="1" showErrorMessage="1" sqref="B9:C9 B12:C12 B15:C15 B18:C18 B21:C21 B24:C24" xr:uid="{00000000-0002-0000-0400-000001000000}">
      <formula1>$AI$6:$AI$8</formula1>
    </dataValidation>
  </dataValidations>
  <pageMargins left="0.78740157480314965" right="0.39370078740157483" top="0.78740157480314965" bottom="0.78740157480314965" header="0.59055118110236227" footer="0.3937007874015748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37"/>
  <sheetViews>
    <sheetView showGridLines="0" view="pageBreakPreview" zoomScaleNormal="115" zoomScaleSheetLayoutView="10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0" width="2.125" style="3" customWidth="1"/>
    <col min="31" max="31" width="2.375" style="3" customWidth="1"/>
    <col min="32"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9" width="13" style="3" customWidth="1"/>
    <col min="50" max="16384" width="13" style="3"/>
  </cols>
  <sheetData>
    <row r="1" spans="1:40" ht="18" customHeight="1" x14ac:dyDescent="0.15">
      <c r="AA1" s="3" t="s">
        <v>288</v>
      </c>
    </row>
    <row r="2" spans="1:40" ht="18" customHeight="1" x14ac:dyDescent="0.15">
      <c r="W2" s="230" t="s">
        <v>118</v>
      </c>
      <c r="X2" s="230"/>
      <c r="Y2" s="230"/>
      <c r="Z2" s="230"/>
      <c r="AA2" s="230"/>
      <c r="AB2" s="230"/>
      <c r="AC2" s="230"/>
    </row>
    <row r="3" spans="1:40" ht="25.5" customHeight="1" thickBot="1" x14ac:dyDescent="0.2">
      <c r="A3" s="45" t="s">
        <v>15</v>
      </c>
      <c r="B3" s="6"/>
      <c r="C3" s="6"/>
      <c r="D3" s="6"/>
      <c r="E3" s="6"/>
      <c r="F3" s="6"/>
      <c r="G3" s="6"/>
      <c r="H3" s="6"/>
      <c r="I3" s="6"/>
      <c r="J3" s="6"/>
      <c r="K3" s="6"/>
      <c r="L3" s="6"/>
      <c r="M3" s="472"/>
      <c r="N3" s="472"/>
      <c r="O3" s="472"/>
      <c r="P3" s="472"/>
      <c r="Q3" s="472"/>
      <c r="R3" s="472"/>
      <c r="S3" s="472"/>
      <c r="T3" s="472"/>
      <c r="U3" s="472"/>
      <c r="V3" s="472"/>
      <c r="W3" s="472"/>
      <c r="X3" s="472"/>
      <c r="Y3" s="471"/>
      <c r="Z3" s="471"/>
      <c r="AA3" s="471"/>
      <c r="AB3" s="471"/>
      <c r="AC3" s="471"/>
      <c r="AD3" s="6"/>
      <c r="AE3" s="6"/>
    </row>
    <row r="4" spans="1:40" s="2" customFormat="1" ht="19.7" customHeight="1" thickBot="1" x14ac:dyDescent="0.2">
      <c r="A4" s="463" t="s">
        <v>2</v>
      </c>
      <c r="B4" s="464"/>
      <c r="C4" s="465" t="s">
        <v>174</v>
      </c>
      <c r="D4" s="465"/>
      <c r="E4" s="465"/>
      <c r="F4" s="465"/>
      <c r="G4" s="465"/>
      <c r="H4" s="465"/>
      <c r="I4" s="465"/>
      <c r="J4" s="465"/>
      <c r="K4" s="465"/>
      <c r="L4" s="465"/>
      <c r="M4" s="465"/>
      <c r="N4" s="466" t="s">
        <v>175</v>
      </c>
      <c r="O4" s="467"/>
      <c r="P4" s="467"/>
      <c r="Q4" s="468"/>
      <c r="R4" s="469" t="s">
        <v>77</v>
      </c>
      <c r="S4" s="465"/>
      <c r="T4" s="465"/>
      <c r="U4" s="465"/>
      <c r="V4" s="465"/>
      <c r="W4" s="465"/>
      <c r="X4" s="465"/>
      <c r="Y4" s="465"/>
      <c r="Z4" s="36" t="s">
        <v>78</v>
      </c>
      <c r="AA4" s="470"/>
      <c r="AB4" s="470"/>
      <c r="AC4" s="47" t="s">
        <v>79</v>
      </c>
      <c r="AD4" s="3"/>
      <c r="AE4" s="3"/>
      <c r="AF4" s="3"/>
    </row>
    <row r="5" spans="1:40" s="2" customFormat="1" ht="19.7" customHeight="1" thickBot="1" x14ac:dyDescent="0.2">
      <c r="A5" s="451" t="s">
        <v>73</v>
      </c>
      <c r="B5" s="452"/>
      <c r="C5" s="453"/>
      <c r="D5" s="454"/>
      <c r="E5" s="454"/>
      <c r="F5" s="454"/>
      <c r="G5" s="454"/>
      <c r="H5" s="454"/>
      <c r="I5" s="454"/>
      <c r="J5" s="454"/>
      <c r="K5" s="454"/>
      <c r="L5" s="454"/>
      <c r="M5" s="454"/>
      <c r="N5" s="455" t="s">
        <v>76</v>
      </c>
      <c r="O5" s="456"/>
      <c r="P5" s="453"/>
      <c r="Q5" s="454"/>
      <c r="R5" s="454"/>
      <c r="S5" s="454"/>
      <c r="T5" s="454"/>
      <c r="U5" s="457"/>
      <c r="V5" s="458" t="s">
        <v>80</v>
      </c>
      <c r="W5" s="459"/>
      <c r="X5" s="459"/>
      <c r="Y5" s="460"/>
      <c r="Z5" s="461"/>
      <c r="AA5" s="462"/>
      <c r="AB5" s="462"/>
      <c r="AC5" s="126" t="s">
        <v>82</v>
      </c>
      <c r="AD5" s="3"/>
      <c r="AE5" s="3"/>
      <c r="AF5" s="3"/>
    </row>
    <row r="6" spans="1:40" s="2" customFormat="1" ht="19.7" customHeight="1" thickBot="1" x14ac:dyDescent="0.2">
      <c r="A6" s="75" t="s">
        <v>187</v>
      </c>
      <c r="B6" s="76"/>
      <c r="C6" s="76"/>
      <c r="D6" s="145"/>
      <c r="E6" s="145"/>
      <c r="F6" s="145"/>
      <c r="G6" s="145"/>
      <c r="H6" s="145"/>
      <c r="I6" s="145"/>
      <c r="J6" s="145"/>
      <c r="K6" s="145"/>
      <c r="L6" s="145"/>
      <c r="M6" s="145"/>
      <c r="N6" s="145"/>
      <c r="O6" s="145"/>
      <c r="P6" s="145"/>
      <c r="Q6" s="145"/>
      <c r="R6" s="145"/>
      <c r="S6" s="145"/>
      <c r="T6" s="145"/>
      <c r="U6" s="145"/>
      <c r="V6" s="145"/>
      <c r="W6" s="145"/>
      <c r="X6" s="145"/>
      <c r="Y6" s="146"/>
      <c r="Z6" s="466" t="s">
        <v>100</v>
      </c>
      <c r="AA6" s="467"/>
      <c r="AB6" s="467"/>
      <c r="AC6" s="473"/>
      <c r="AD6" s="3"/>
      <c r="AE6" s="3"/>
      <c r="AF6" s="3"/>
    </row>
    <row r="7" spans="1:40" s="2" customFormat="1" ht="19.7" customHeight="1" x14ac:dyDescent="0.15">
      <c r="A7" s="474" t="s">
        <v>92</v>
      </c>
      <c r="B7" s="475"/>
      <c r="C7" s="475"/>
      <c r="D7" s="475"/>
      <c r="E7" s="475"/>
      <c r="F7" s="475"/>
      <c r="G7" s="475"/>
      <c r="H7" s="475"/>
      <c r="I7" s="475"/>
      <c r="J7" s="475"/>
      <c r="K7" s="70" t="s">
        <v>81</v>
      </c>
      <c r="L7" s="71"/>
      <c r="M7" s="71"/>
      <c r="N7" s="476"/>
      <c r="O7" s="476"/>
      <c r="P7" s="476"/>
      <c r="Q7" s="476"/>
      <c r="R7" s="70" t="s">
        <v>94</v>
      </c>
      <c r="S7" s="72"/>
      <c r="T7" s="73"/>
      <c r="U7" s="73"/>
      <c r="V7" s="73"/>
      <c r="W7" s="476"/>
      <c r="X7" s="476"/>
      <c r="Y7" s="74" t="s">
        <v>82</v>
      </c>
      <c r="Z7" s="477">
        <f>VLOOKUP(A7,$AI$7:$AJ$8,2,FALSE)</f>
        <v>0</v>
      </c>
      <c r="AA7" s="478"/>
      <c r="AB7" s="479">
        <f>SUM(Z7:AA10)</f>
        <v>0</v>
      </c>
      <c r="AC7" s="480"/>
      <c r="AD7" s="3"/>
      <c r="AE7" s="3"/>
      <c r="AF7" s="3"/>
      <c r="AI7" s="53" t="s">
        <v>134</v>
      </c>
      <c r="AJ7" s="58">
        <v>1</v>
      </c>
      <c r="AK7" s="52" t="s">
        <v>180</v>
      </c>
      <c r="AL7" s="58">
        <v>2</v>
      </c>
      <c r="AM7" s="53" t="s">
        <v>241</v>
      </c>
      <c r="AN7" s="59">
        <v>1</v>
      </c>
    </row>
    <row r="8" spans="1:40" s="2" customFormat="1" ht="19.7" customHeight="1" x14ac:dyDescent="0.15">
      <c r="A8" s="485" t="s">
        <v>92</v>
      </c>
      <c r="B8" s="486"/>
      <c r="C8" s="486"/>
      <c r="D8" s="486"/>
      <c r="E8" s="486"/>
      <c r="F8" s="486"/>
      <c r="G8" s="486"/>
      <c r="H8" s="486"/>
      <c r="I8" s="486"/>
      <c r="J8" s="486"/>
      <c r="K8" s="43" t="s">
        <v>81</v>
      </c>
      <c r="L8" s="46"/>
      <c r="M8" s="46"/>
      <c r="N8" s="487"/>
      <c r="O8" s="487"/>
      <c r="P8" s="487"/>
      <c r="Q8" s="487"/>
      <c r="R8" s="43" t="s">
        <v>94</v>
      </c>
      <c r="S8" s="54"/>
      <c r="T8" s="42"/>
      <c r="U8" s="42"/>
      <c r="V8" s="42"/>
      <c r="W8" s="487"/>
      <c r="X8" s="487"/>
      <c r="Y8" s="44" t="s">
        <v>82</v>
      </c>
      <c r="Z8" s="477">
        <f>VLOOKUP(A8,$AK$7:$AL$8,2,FALSE)</f>
        <v>0</v>
      </c>
      <c r="AA8" s="478"/>
      <c r="AB8" s="481"/>
      <c r="AC8" s="482"/>
      <c r="AD8" s="3"/>
      <c r="AE8" s="3"/>
      <c r="AF8" s="3"/>
      <c r="AI8" s="53" t="s">
        <v>92</v>
      </c>
      <c r="AJ8" s="58">
        <v>0</v>
      </c>
      <c r="AK8" s="52" t="s">
        <v>92</v>
      </c>
      <c r="AL8" s="58">
        <v>0</v>
      </c>
      <c r="AM8" s="53" t="s">
        <v>182</v>
      </c>
      <c r="AN8" s="59">
        <v>1</v>
      </c>
    </row>
    <row r="9" spans="1:40" s="2" customFormat="1" ht="19.7" customHeight="1" x14ac:dyDescent="0.15">
      <c r="A9" s="488" t="s">
        <v>92</v>
      </c>
      <c r="B9" s="489"/>
      <c r="C9" s="489"/>
      <c r="D9" s="489"/>
      <c r="E9" s="489"/>
      <c r="F9" s="489"/>
      <c r="G9" s="489"/>
      <c r="H9" s="489"/>
      <c r="I9" s="489"/>
      <c r="J9" s="489"/>
      <c r="K9" s="43" t="s">
        <v>81</v>
      </c>
      <c r="L9" s="46"/>
      <c r="M9" s="46"/>
      <c r="N9" s="487"/>
      <c r="O9" s="487"/>
      <c r="P9" s="487"/>
      <c r="Q9" s="487"/>
      <c r="R9" s="43" t="s">
        <v>94</v>
      </c>
      <c r="S9" s="54"/>
      <c r="T9" s="42"/>
      <c r="U9" s="42"/>
      <c r="V9" s="42"/>
      <c r="W9" s="487"/>
      <c r="X9" s="487"/>
      <c r="Y9" s="44" t="s">
        <v>82</v>
      </c>
      <c r="Z9" s="477">
        <f>VLOOKUP(A9,$AM$7:$AN$13,2,FALSE)</f>
        <v>0</v>
      </c>
      <c r="AA9" s="478"/>
      <c r="AB9" s="481"/>
      <c r="AC9" s="482"/>
      <c r="AD9" s="3"/>
      <c r="AE9" s="3"/>
      <c r="AF9" s="3"/>
      <c r="AI9" s="92"/>
      <c r="AJ9" s="58"/>
      <c r="AK9" s="94"/>
      <c r="AM9" s="53" t="s">
        <v>91</v>
      </c>
      <c r="AN9" s="60">
        <v>1</v>
      </c>
    </row>
    <row r="10" spans="1:40" s="2" customFormat="1" ht="19.7" customHeight="1" thickBot="1" x14ac:dyDescent="0.2">
      <c r="A10" s="490"/>
      <c r="B10" s="491"/>
      <c r="C10" s="491"/>
      <c r="D10" s="491"/>
      <c r="E10" s="491"/>
      <c r="F10" s="491"/>
      <c r="G10" s="491"/>
      <c r="H10" s="491"/>
      <c r="I10" s="491"/>
      <c r="J10" s="491"/>
      <c r="K10" s="43"/>
      <c r="L10" s="46"/>
      <c r="M10" s="46"/>
      <c r="N10" s="492"/>
      <c r="O10" s="492"/>
      <c r="P10" s="492"/>
      <c r="Q10" s="492"/>
      <c r="R10" s="55"/>
      <c r="S10" s="56"/>
      <c r="T10" s="57"/>
      <c r="U10" s="57"/>
      <c r="V10" s="57"/>
      <c r="W10" s="487"/>
      <c r="X10" s="487"/>
      <c r="Y10" s="44"/>
      <c r="Z10" s="477"/>
      <c r="AA10" s="478"/>
      <c r="AB10" s="483"/>
      <c r="AC10" s="484"/>
      <c r="AD10" s="3"/>
      <c r="AE10" s="3"/>
      <c r="AF10" s="3"/>
      <c r="AI10" s="93"/>
      <c r="AJ10" s="58"/>
      <c r="AM10" s="53" t="s">
        <v>247</v>
      </c>
      <c r="AN10" s="59">
        <v>1</v>
      </c>
    </row>
    <row r="11" spans="1:40" s="2" customFormat="1" ht="19.7" customHeight="1" thickBot="1" x14ac:dyDescent="0.2">
      <c r="A11" s="49" t="s">
        <v>264</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185</v>
      </c>
      <c r="AN11" s="59">
        <v>1</v>
      </c>
    </row>
    <row r="12" spans="1:40" s="2" customFormat="1" ht="19.7" customHeight="1" x14ac:dyDescent="0.15">
      <c r="A12" s="308" t="s">
        <v>166</v>
      </c>
      <c r="B12" s="311" t="s">
        <v>19</v>
      </c>
      <c r="C12" s="312"/>
      <c r="D12" s="311" t="s">
        <v>87</v>
      </c>
      <c r="E12" s="509"/>
      <c r="F12" s="509"/>
      <c r="G12" s="312"/>
      <c r="H12" s="526" t="s">
        <v>16</v>
      </c>
      <c r="I12" s="527"/>
      <c r="J12" s="527"/>
      <c r="K12" s="527"/>
      <c r="L12" s="528"/>
      <c r="M12" s="316" t="s">
        <v>23</v>
      </c>
      <c r="N12" s="317"/>
      <c r="O12" s="317"/>
      <c r="P12" s="317"/>
      <c r="Q12" s="317"/>
      <c r="R12" s="318"/>
      <c r="S12" s="319" t="s">
        <v>17</v>
      </c>
      <c r="T12" s="319"/>
      <c r="U12" s="319"/>
      <c r="V12" s="319"/>
      <c r="W12" s="319"/>
      <c r="X12" s="319"/>
      <c r="Y12" s="319"/>
      <c r="Z12" s="319"/>
      <c r="AA12" s="493" t="s">
        <v>27</v>
      </c>
      <c r="AB12" s="494"/>
      <c r="AC12" s="495"/>
      <c r="AD12" s="5"/>
      <c r="AE12" s="5"/>
      <c r="AM12" s="53" t="s">
        <v>323</v>
      </c>
      <c r="AN12" s="59">
        <v>1</v>
      </c>
    </row>
    <row r="13" spans="1:40" s="2" customFormat="1" ht="19.7" customHeight="1" x14ac:dyDescent="0.15">
      <c r="A13" s="309"/>
      <c r="B13" s="322" t="s">
        <v>167</v>
      </c>
      <c r="C13" s="323"/>
      <c r="D13" s="324" t="s">
        <v>138</v>
      </c>
      <c r="E13" s="496"/>
      <c r="F13" s="496"/>
      <c r="G13" s="325"/>
      <c r="H13" s="529"/>
      <c r="I13" s="530"/>
      <c r="J13" s="530"/>
      <c r="K13" s="530"/>
      <c r="L13" s="531"/>
      <c r="M13" s="330" t="s">
        <v>36</v>
      </c>
      <c r="N13" s="331"/>
      <c r="O13" s="331"/>
      <c r="P13" s="331"/>
      <c r="Q13" s="331"/>
      <c r="R13" s="332"/>
      <c r="S13" s="246" t="s">
        <v>18</v>
      </c>
      <c r="T13" s="246"/>
      <c r="U13" s="246"/>
      <c r="V13" s="246"/>
      <c r="W13" s="246" t="s">
        <v>20</v>
      </c>
      <c r="X13" s="246"/>
      <c r="Y13" s="246"/>
      <c r="Z13" s="246"/>
      <c r="AA13" s="503" t="s">
        <v>26</v>
      </c>
      <c r="AB13" s="504"/>
      <c r="AC13" s="505"/>
      <c r="AD13" s="4"/>
      <c r="AE13" s="4"/>
      <c r="AM13" s="53" t="s">
        <v>92</v>
      </c>
      <c r="AN13" s="59">
        <v>0</v>
      </c>
    </row>
    <row r="14" spans="1:40" s="2" customFormat="1" ht="19.7" customHeight="1" x14ac:dyDescent="0.15">
      <c r="A14" s="309"/>
      <c r="B14" s="322"/>
      <c r="C14" s="323"/>
      <c r="D14" s="497"/>
      <c r="E14" s="498"/>
      <c r="F14" s="498"/>
      <c r="G14" s="499"/>
      <c r="H14" s="529"/>
      <c r="I14" s="530"/>
      <c r="J14" s="530"/>
      <c r="K14" s="530"/>
      <c r="L14" s="531"/>
      <c r="M14" s="333"/>
      <c r="N14" s="334"/>
      <c r="O14" s="334"/>
      <c r="P14" s="334"/>
      <c r="Q14" s="334"/>
      <c r="R14" s="335"/>
      <c r="S14" s="246"/>
      <c r="T14" s="246"/>
      <c r="U14" s="246"/>
      <c r="V14" s="246"/>
      <c r="W14" s="246" t="s">
        <v>21</v>
      </c>
      <c r="X14" s="246"/>
      <c r="Y14" s="246"/>
      <c r="Z14" s="246"/>
      <c r="AA14" s="503" t="s">
        <v>25</v>
      </c>
      <c r="AB14" s="504"/>
      <c r="AC14" s="505"/>
      <c r="AD14" s="4"/>
      <c r="AE14" s="4"/>
    </row>
    <row r="15" spans="1:40" s="2" customFormat="1" ht="19.7" customHeight="1" thickBot="1" x14ac:dyDescent="0.2">
      <c r="A15" s="310"/>
      <c r="B15" s="324"/>
      <c r="C15" s="325"/>
      <c r="D15" s="500"/>
      <c r="E15" s="501"/>
      <c r="F15" s="501"/>
      <c r="G15" s="502"/>
      <c r="H15" s="532"/>
      <c r="I15" s="533"/>
      <c r="J15" s="533"/>
      <c r="K15" s="533"/>
      <c r="L15" s="534"/>
      <c r="M15" s="338" t="s">
        <v>42</v>
      </c>
      <c r="N15" s="339"/>
      <c r="O15" s="339"/>
      <c r="P15" s="339"/>
      <c r="Q15" s="339"/>
      <c r="R15" s="340"/>
      <c r="S15" s="315"/>
      <c r="T15" s="315"/>
      <c r="U15" s="315"/>
      <c r="V15" s="315"/>
      <c r="W15" s="315" t="s">
        <v>22</v>
      </c>
      <c r="X15" s="315"/>
      <c r="Y15" s="315"/>
      <c r="Z15" s="315"/>
      <c r="AA15" s="506" t="s">
        <v>24</v>
      </c>
      <c r="AB15" s="507"/>
      <c r="AC15" s="508"/>
      <c r="AD15" s="41"/>
      <c r="AE15" s="41"/>
    </row>
    <row r="16" spans="1:40" s="2" customFormat="1" ht="19.7" customHeight="1" x14ac:dyDescent="0.15">
      <c r="A16" s="343" t="s">
        <v>38</v>
      </c>
      <c r="B16" s="346" t="s">
        <v>32</v>
      </c>
      <c r="C16" s="347"/>
      <c r="D16" s="560" t="s">
        <v>83</v>
      </c>
      <c r="E16" s="561"/>
      <c r="F16" s="561"/>
      <c r="G16" s="346"/>
      <c r="H16" s="349" t="s">
        <v>263</v>
      </c>
      <c r="I16" s="350"/>
      <c r="J16" s="350"/>
      <c r="K16" s="350"/>
      <c r="L16" s="350"/>
      <c r="M16" s="562" t="s">
        <v>43</v>
      </c>
      <c r="N16" s="563"/>
      <c r="O16" s="563"/>
      <c r="P16" s="563"/>
      <c r="Q16" s="563"/>
      <c r="R16" s="563"/>
      <c r="S16" s="349" t="s">
        <v>44</v>
      </c>
      <c r="T16" s="350"/>
      <c r="U16" s="350"/>
      <c r="V16" s="350"/>
      <c r="W16" s="355" t="s">
        <v>45</v>
      </c>
      <c r="X16" s="355"/>
      <c r="Y16" s="355"/>
      <c r="Z16" s="355"/>
      <c r="AA16" s="510" t="s">
        <v>242</v>
      </c>
      <c r="AB16" s="511"/>
      <c r="AC16" s="512"/>
      <c r="AD16" s="4"/>
      <c r="AE16" s="4"/>
      <c r="AI16" s="31" t="s">
        <v>33</v>
      </c>
      <c r="AJ16" s="80">
        <v>1</v>
      </c>
      <c r="AK16" s="79" t="s">
        <v>84</v>
      </c>
      <c r="AL16" s="80">
        <v>1</v>
      </c>
    </row>
    <row r="17" spans="1:38" s="2" customFormat="1" ht="19.7" customHeight="1" x14ac:dyDescent="0.15">
      <c r="A17" s="344"/>
      <c r="B17" s="411" t="s">
        <v>106</v>
      </c>
      <c r="C17" s="357"/>
      <c r="D17" s="357"/>
      <c r="E17" s="357"/>
      <c r="F17" s="357"/>
      <c r="G17" s="513"/>
      <c r="H17" s="351"/>
      <c r="I17" s="351"/>
      <c r="J17" s="351"/>
      <c r="K17" s="351"/>
      <c r="L17" s="351"/>
      <c r="M17" s="514" t="s">
        <v>129</v>
      </c>
      <c r="N17" s="515"/>
      <c r="O17" s="515"/>
      <c r="P17" s="515"/>
      <c r="Q17" s="515"/>
      <c r="R17" s="515"/>
      <c r="S17" s="351"/>
      <c r="T17" s="351"/>
      <c r="U17" s="351"/>
      <c r="V17" s="351"/>
      <c r="W17" s="362" t="s">
        <v>50</v>
      </c>
      <c r="X17" s="362"/>
      <c r="Y17" s="362"/>
      <c r="Z17" s="362"/>
      <c r="AA17" s="516" t="s">
        <v>243</v>
      </c>
      <c r="AB17" s="517"/>
      <c r="AC17" s="518"/>
      <c r="AD17" s="4"/>
      <c r="AE17" s="4"/>
      <c r="AI17" s="31" t="s">
        <v>34</v>
      </c>
      <c r="AJ17" s="80">
        <v>0.8</v>
      </c>
      <c r="AK17" s="79" t="s">
        <v>140</v>
      </c>
      <c r="AL17" s="32">
        <v>0.8</v>
      </c>
    </row>
    <row r="18" spans="1:38" s="2" customFormat="1" ht="19.7" customHeight="1" thickBot="1" x14ac:dyDescent="0.2">
      <c r="A18" s="345"/>
      <c r="B18" s="365">
        <f>VLOOKUP(B16,$AI$16:$AJ$18,2,FALSE)</f>
        <v>1</v>
      </c>
      <c r="C18" s="366"/>
      <c r="D18" s="519">
        <f>VLOOKUP(D16,$AK$16:$AL$19,2,FALSE)</f>
        <v>1</v>
      </c>
      <c r="E18" s="520"/>
      <c r="F18" s="520"/>
      <c r="G18" s="365"/>
      <c r="H18" s="352"/>
      <c r="I18" s="352"/>
      <c r="J18" s="352"/>
      <c r="K18" s="352"/>
      <c r="L18" s="352"/>
      <c r="M18" s="521" t="s">
        <v>320</v>
      </c>
      <c r="N18" s="522"/>
      <c r="O18" s="522"/>
      <c r="P18" s="522"/>
      <c r="Q18" s="522"/>
      <c r="R18" s="522"/>
      <c r="S18" s="352"/>
      <c r="T18" s="352"/>
      <c r="U18" s="352"/>
      <c r="V18" s="352"/>
      <c r="W18" s="369">
        <v>8500</v>
      </c>
      <c r="X18" s="370"/>
      <c r="Y18" s="370"/>
      <c r="Z18" s="35" t="s">
        <v>168</v>
      </c>
      <c r="AA18" s="523" t="s">
        <v>244</v>
      </c>
      <c r="AB18" s="524"/>
      <c r="AC18" s="525"/>
      <c r="AD18" s="41"/>
      <c r="AE18" s="41"/>
      <c r="AI18" s="29" t="s">
        <v>169</v>
      </c>
      <c r="AJ18" s="7"/>
      <c r="AK18" s="79" t="s">
        <v>141</v>
      </c>
      <c r="AL18" s="32">
        <v>0.5</v>
      </c>
    </row>
    <row r="19" spans="1:38" s="2" customFormat="1" ht="19.7" customHeight="1" thickTop="1" x14ac:dyDescent="0.15">
      <c r="A19" s="343">
        <v>1</v>
      </c>
      <c r="B19" s="544" t="s">
        <v>40</v>
      </c>
      <c r="C19" s="545"/>
      <c r="D19" s="546" t="s">
        <v>40</v>
      </c>
      <c r="E19" s="547"/>
      <c r="F19" s="547"/>
      <c r="G19" s="548"/>
      <c r="H19" s="549"/>
      <c r="I19" s="550"/>
      <c r="J19" s="550"/>
      <c r="K19" s="550"/>
      <c r="L19" s="550"/>
      <c r="M19" s="551"/>
      <c r="N19" s="552"/>
      <c r="O19" s="552"/>
      <c r="P19" s="552"/>
      <c r="Q19" s="552"/>
      <c r="R19" s="552"/>
      <c r="S19" s="549"/>
      <c r="T19" s="550"/>
      <c r="U19" s="550"/>
      <c r="V19" s="550"/>
      <c r="W19" s="535" t="s">
        <v>31</v>
      </c>
      <c r="X19" s="535"/>
      <c r="Y19" s="535"/>
      <c r="Z19" s="535"/>
      <c r="AA19" s="536" t="s">
        <v>86</v>
      </c>
      <c r="AB19" s="537"/>
      <c r="AC19" s="538"/>
      <c r="AD19" s="4"/>
      <c r="AE19" s="4"/>
      <c r="AF19" s="4"/>
      <c r="AI19" s="7"/>
      <c r="AJ19" s="7"/>
      <c r="AK19" s="29" t="s">
        <v>169</v>
      </c>
      <c r="AL19" s="7"/>
    </row>
    <row r="20" spans="1:38" s="2" customFormat="1" ht="19.7" customHeight="1" x14ac:dyDescent="0.15">
      <c r="A20" s="344"/>
      <c r="B20" s="411" t="s">
        <v>106</v>
      </c>
      <c r="C20" s="357"/>
      <c r="D20" s="357"/>
      <c r="E20" s="357"/>
      <c r="F20" s="357"/>
      <c r="G20" s="513"/>
      <c r="H20" s="386"/>
      <c r="I20" s="386"/>
      <c r="J20" s="386"/>
      <c r="K20" s="386"/>
      <c r="L20" s="386"/>
      <c r="M20" s="539"/>
      <c r="N20" s="540"/>
      <c r="O20" s="540"/>
      <c r="P20" s="540"/>
      <c r="Q20" s="540"/>
      <c r="R20" s="540"/>
      <c r="S20" s="386"/>
      <c r="T20" s="386"/>
      <c r="U20" s="386"/>
      <c r="V20" s="386"/>
      <c r="W20" s="378" t="s">
        <v>85</v>
      </c>
      <c r="X20" s="378"/>
      <c r="Y20" s="378"/>
      <c r="Z20" s="378"/>
      <c r="AA20" s="541" t="s">
        <v>86</v>
      </c>
      <c r="AB20" s="542"/>
      <c r="AC20" s="543"/>
      <c r="AD20" s="4"/>
      <c r="AE20" s="4"/>
      <c r="AF20" s="4"/>
    </row>
    <row r="21" spans="1:38" s="2" customFormat="1" ht="19.7" customHeight="1" x14ac:dyDescent="0.15">
      <c r="A21" s="397"/>
      <c r="B21" s="399">
        <f>VLOOKUP(B19,$AI$16:$AJ$18,2,FALSE)</f>
        <v>0</v>
      </c>
      <c r="C21" s="400"/>
      <c r="D21" s="553">
        <f>VLOOKUP(D19,$AK$16:$AL$19,2,FALSE)</f>
        <v>0</v>
      </c>
      <c r="E21" s="554"/>
      <c r="F21" s="554"/>
      <c r="G21" s="399"/>
      <c r="H21" s="398"/>
      <c r="I21" s="398"/>
      <c r="J21" s="398"/>
      <c r="K21" s="398"/>
      <c r="L21" s="398"/>
      <c r="M21" s="555"/>
      <c r="N21" s="556"/>
      <c r="O21" s="556"/>
      <c r="P21" s="556"/>
      <c r="Q21" s="556"/>
      <c r="R21" s="556"/>
      <c r="S21" s="398"/>
      <c r="T21" s="398"/>
      <c r="U21" s="398"/>
      <c r="V21" s="398"/>
      <c r="W21" s="402"/>
      <c r="X21" s="403"/>
      <c r="Y21" s="403"/>
      <c r="Z21" s="34" t="s">
        <v>168</v>
      </c>
      <c r="AA21" s="557" t="s">
        <v>86</v>
      </c>
      <c r="AB21" s="558"/>
      <c r="AC21" s="559"/>
      <c r="AD21" s="41"/>
      <c r="AE21" s="41"/>
      <c r="AF21" s="41"/>
    </row>
    <row r="22" spans="1:38" s="2" customFormat="1" ht="19.7" customHeight="1" x14ac:dyDescent="0.15">
      <c r="A22" s="392">
        <v>2</v>
      </c>
      <c r="B22" s="564" t="s">
        <v>40</v>
      </c>
      <c r="C22" s="393"/>
      <c r="D22" s="564" t="s">
        <v>40</v>
      </c>
      <c r="E22" s="565"/>
      <c r="F22" s="565"/>
      <c r="G22" s="393"/>
      <c r="H22" s="566"/>
      <c r="I22" s="386"/>
      <c r="J22" s="386"/>
      <c r="K22" s="386"/>
      <c r="L22" s="386"/>
      <c r="M22" s="539"/>
      <c r="N22" s="540"/>
      <c r="O22" s="540"/>
      <c r="P22" s="540"/>
      <c r="Q22" s="540"/>
      <c r="R22" s="540"/>
      <c r="S22" s="566"/>
      <c r="T22" s="386"/>
      <c r="U22" s="386"/>
      <c r="V22" s="386"/>
      <c r="W22" s="396" t="s">
        <v>31</v>
      </c>
      <c r="X22" s="396"/>
      <c r="Y22" s="396"/>
      <c r="Z22" s="396"/>
      <c r="AA22" s="541" t="s">
        <v>86</v>
      </c>
      <c r="AB22" s="542"/>
      <c r="AC22" s="543"/>
      <c r="AD22" s="4"/>
      <c r="AE22" s="4"/>
      <c r="AF22" s="4"/>
    </row>
    <row r="23" spans="1:38" s="2" customFormat="1" ht="19.7" customHeight="1" x14ac:dyDescent="0.15">
      <c r="A23" s="344"/>
      <c r="B23" s="411" t="s">
        <v>106</v>
      </c>
      <c r="C23" s="357"/>
      <c r="D23" s="357"/>
      <c r="E23" s="357"/>
      <c r="F23" s="357"/>
      <c r="G23" s="513"/>
      <c r="H23" s="386"/>
      <c r="I23" s="386"/>
      <c r="J23" s="386"/>
      <c r="K23" s="386"/>
      <c r="L23" s="386"/>
      <c r="M23" s="539"/>
      <c r="N23" s="540"/>
      <c r="O23" s="540"/>
      <c r="P23" s="540"/>
      <c r="Q23" s="540"/>
      <c r="R23" s="540"/>
      <c r="S23" s="386"/>
      <c r="T23" s="386"/>
      <c r="U23" s="386"/>
      <c r="V23" s="386"/>
      <c r="W23" s="378" t="s">
        <v>85</v>
      </c>
      <c r="X23" s="378"/>
      <c r="Y23" s="378"/>
      <c r="Z23" s="378"/>
      <c r="AA23" s="541" t="s">
        <v>86</v>
      </c>
      <c r="AB23" s="542"/>
      <c r="AC23" s="543"/>
      <c r="AD23" s="4"/>
      <c r="AE23" s="4"/>
      <c r="AF23" s="4"/>
    </row>
    <row r="24" spans="1:38" s="2" customFormat="1" ht="19.7" customHeight="1" x14ac:dyDescent="0.15">
      <c r="A24" s="344"/>
      <c r="B24" s="388">
        <f>VLOOKUP(B22,$AI$16:$AJ$18,2,FALSE)</f>
        <v>0</v>
      </c>
      <c r="C24" s="389"/>
      <c r="D24" s="567">
        <f>VLOOKUP(D22,$AK$16:$AL$19,2,FALSE)</f>
        <v>0</v>
      </c>
      <c r="E24" s="568"/>
      <c r="F24" s="568"/>
      <c r="G24" s="388"/>
      <c r="H24" s="386"/>
      <c r="I24" s="386"/>
      <c r="J24" s="386"/>
      <c r="K24" s="386"/>
      <c r="L24" s="386"/>
      <c r="M24" s="539"/>
      <c r="N24" s="540"/>
      <c r="O24" s="540"/>
      <c r="P24" s="540"/>
      <c r="Q24" s="540"/>
      <c r="R24" s="540"/>
      <c r="S24" s="386"/>
      <c r="T24" s="386"/>
      <c r="U24" s="386"/>
      <c r="V24" s="386"/>
      <c r="W24" s="390"/>
      <c r="X24" s="391"/>
      <c r="Y24" s="391"/>
      <c r="Z24" s="33" t="s">
        <v>168</v>
      </c>
      <c r="AA24" s="541" t="s">
        <v>86</v>
      </c>
      <c r="AB24" s="542"/>
      <c r="AC24" s="543"/>
      <c r="AD24" s="41"/>
      <c r="AE24" s="41"/>
      <c r="AF24" s="41"/>
    </row>
    <row r="25" spans="1:38" s="2" customFormat="1" ht="19.7" customHeight="1" x14ac:dyDescent="0.15">
      <c r="A25" s="392">
        <v>3</v>
      </c>
      <c r="B25" s="564" t="s">
        <v>40</v>
      </c>
      <c r="C25" s="393"/>
      <c r="D25" s="564" t="s">
        <v>40</v>
      </c>
      <c r="E25" s="565"/>
      <c r="F25" s="565"/>
      <c r="G25" s="393"/>
      <c r="H25" s="566"/>
      <c r="I25" s="386"/>
      <c r="J25" s="386"/>
      <c r="K25" s="386"/>
      <c r="L25" s="386"/>
      <c r="M25" s="539"/>
      <c r="N25" s="540"/>
      <c r="O25" s="540"/>
      <c r="P25" s="540"/>
      <c r="Q25" s="540"/>
      <c r="R25" s="540"/>
      <c r="S25" s="566"/>
      <c r="T25" s="386"/>
      <c r="U25" s="386"/>
      <c r="V25" s="386"/>
      <c r="W25" s="396" t="s">
        <v>31</v>
      </c>
      <c r="X25" s="396"/>
      <c r="Y25" s="396"/>
      <c r="Z25" s="396"/>
      <c r="AA25" s="541" t="s">
        <v>86</v>
      </c>
      <c r="AB25" s="542"/>
      <c r="AC25" s="543"/>
      <c r="AD25" s="4"/>
      <c r="AE25" s="4"/>
      <c r="AF25" s="4"/>
    </row>
    <row r="26" spans="1:38" s="2" customFormat="1" ht="19.7" customHeight="1" x14ac:dyDescent="0.15">
      <c r="A26" s="344"/>
      <c r="B26" s="411" t="s">
        <v>106</v>
      </c>
      <c r="C26" s="357"/>
      <c r="D26" s="357"/>
      <c r="E26" s="357"/>
      <c r="F26" s="357"/>
      <c r="G26" s="513"/>
      <c r="H26" s="386"/>
      <c r="I26" s="386"/>
      <c r="J26" s="386"/>
      <c r="K26" s="386"/>
      <c r="L26" s="386"/>
      <c r="M26" s="539"/>
      <c r="N26" s="540"/>
      <c r="O26" s="540"/>
      <c r="P26" s="540"/>
      <c r="Q26" s="540"/>
      <c r="R26" s="540"/>
      <c r="S26" s="386"/>
      <c r="T26" s="386"/>
      <c r="U26" s="386"/>
      <c r="V26" s="386"/>
      <c r="W26" s="378" t="s">
        <v>85</v>
      </c>
      <c r="X26" s="378"/>
      <c r="Y26" s="378"/>
      <c r="Z26" s="378"/>
      <c r="AA26" s="541" t="s">
        <v>86</v>
      </c>
      <c r="AB26" s="542"/>
      <c r="AC26" s="543"/>
      <c r="AD26" s="4"/>
      <c r="AE26" s="4"/>
      <c r="AF26" s="4"/>
    </row>
    <row r="27" spans="1:38" s="2" customFormat="1" ht="19.7" customHeight="1" thickBot="1" x14ac:dyDescent="0.2">
      <c r="A27" s="569"/>
      <c r="B27" s="571">
        <f>VLOOKUP(B25,$AI$16:$AJ$18,2,FALSE)</f>
        <v>0</v>
      </c>
      <c r="C27" s="572"/>
      <c r="D27" s="573">
        <f>VLOOKUP(D25,$AK$16:$AL$19,2,FALSE)</f>
        <v>0</v>
      </c>
      <c r="E27" s="574"/>
      <c r="F27" s="574"/>
      <c r="G27" s="571"/>
      <c r="H27" s="570"/>
      <c r="I27" s="570"/>
      <c r="J27" s="570"/>
      <c r="K27" s="570"/>
      <c r="L27" s="570"/>
      <c r="M27" s="575"/>
      <c r="N27" s="576"/>
      <c r="O27" s="576"/>
      <c r="P27" s="576"/>
      <c r="Q27" s="576"/>
      <c r="R27" s="576"/>
      <c r="S27" s="570"/>
      <c r="T27" s="570"/>
      <c r="U27" s="570"/>
      <c r="V27" s="570"/>
      <c r="W27" s="578"/>
      <c r="X27" s="579"/>
      <c r="Y27" s="579"/>
      <c r="Z27" s="63" t="s">
        <v>168</v>
      </c>
      <c r="AA27" s="580" t="s">
        <v>86</v>
      </c>
      <c r="AB27" s="581"/>
      <c r="AC27" s="582"/>
      <c r="AD27" s="41"/>
      <c r="AE27" s="41"/>
      <c r="AF27" s="41"/>
    </row>
    <row r="28" spans="1:38" s="2" customFormat="1" ht="19.7" customHeight="1" x14ac:dyDescent="0.15">
      <c r="A28" s="600" t="s">
        <v>101</v>
      </c>
      <c r="B28" s="602" t="s">
        <v>96</v>
      </c>
      <c r="C28" s="602"/>
      <c r="D28" s="602"/>
      <c r="E28" s="602"/>
      <c r="F28" s="602" t="s">
        <v>97</v>
      </c>
      <c r="G28" s="602"/>
      <c r="H28" s="602"/>
      <c r="I28" s="602"/>
      <c r="J28" s="602" t="s">
        <v>98</v>
      </c>
      <c r="K28" s="602"/>
      <c r="L28" s="602"/>
      <c r="M28" s="602"/>
      <c r="N28" s="602"/>
      <c r="O28" s="602"/>
      <c r="P28" s="602"/>
      <c r="Q28" s="602"/>
      <c r="R28" s="602"/>
      <c r="S28" s="602"/>
      <c r="T28" s="602"/>
      <c r="U28" s="602"/>
      <c r="V28" s="602" t="s">
        <v>102</v>
      </c>
      <c r="W28" s="602"/>
      <c r="X28" s="602"/>
      <c r="Y28" s="602"/>
      <c r="Z28" s="603" t="s">
        <v>137</v>
      </c>
      <c r="AA28" s="604"/>
      <c r="AB28" s="604"/>
      <c r="AC28" s="605"/>
      <c r="AD28" s="41"/>
      <c r="AE28" s="41"/>
    </row>
    <row r="29" spans="1:38" s="2" customFormat="1" ht="19.7" customHeight="1" x14ac:dyDescent="0.15">
      <c r="A29" s="601"/>
      <c r="B29" s="592" t="s">
        <v>95</v>
      </c>
      <c r="C29" s="592"/>
      <c r="D29" s="593">
        <v>2</v>
      </c>
      <c r="E29" s="594"/>
      <c r="F29" s="592" t="s">
        <v>95</v>
      </c>
      <c r="G29" s="592"/>
      <c r="H29" s="593">
        <v>2</v>
      </c>
      <c r="I29" s="594"/>
      <c r="J29" s="592" t="s">
        <v>95</v>
      </c>
      <c r="K29" s="592"/>
      <c r="L29" s="593">
        <v>2</v>
      </c>
      <c r="M29" s="594"/>
      <c r="N29" s="592"/>
      <c r="O29" s="592"/>
      <c r="P29" s="593"/>
      <c r="Q29" s="594"/>
      <c r="R29" s="592"/>
      <c r="S29" s="592"/>
      <c r="T29" s="593"/>
      <c r="U29" s="594"/>
      <c r="V29" s="595">
        <f>SUM(B30:U31)</f>
        <v>0</v>
      </c>
      <c r="W29" s="595"/>
      <c r="X29" s="595"/>
      <c r="Y29" s="595"/>
      <c r="Z29" s="596">
        <f>AB7+V29</f>
        <v>0</v>
      </c>
      <c r="AA29" s="597"/>
      <c r="AB29" s="597"/>
      <c r="AC29" s="598"/>
      <c r="AD29" s="41"/>
      <c r="AE29" s="41"/>
    </row>
    <row r="30" spans="1:38" s="2" customFormat="1" ht="18" customHeight="1" x14ac:dyDescent="0.15">
      <c r="A30" s="601"/>
      <c r="B30" s="577">
        <f>D29*B21*D21</f>
        <v>0</v>
      </c>
      <c r="C30" s="577"/>
      <c r="D30" s="577"/>
      <c r="E30" s="577"/>
      <c r="F30" s="577">
        <f>H29*B24*D24</f>
        <v>0</v>
      </c>
      <c r="G30" s="577"/>
      <c r="H30" s="577"/>
      <c r="I30" s="577"/>
      <c r="J30" s="577">
        <f>L29*B27*D27</f>
        <v>0</v>
      </c>
      <c r="K30" s="577"/>
      <c r="L30" s="577"/>
      <c r="M30" s="577"/>
      <c r="N30" s="577"/>
      <c r="O30" s="577"/>
      <c r="P30" s="577"/>
      <c r="Q30" s="577"/>
      <c r="R30" s="577"/>
      <c r="S30" s="577"/>
      <c r="T30" s="577"/>
      <c r="U30" s="577"/>
      <c r="V30" s="595"/>
      <c r="W30" s="595"/>
      <c r="X30" s="595"/>
      <c r="Y30" s="595"/>
      <c r="Z30" s="599"/>
      <c r="AA30" s="597"/>
      <c r="AB30" s="597"/>
      <c r="AC30" s="598"/>
      <c r="AD30" s="41"/>
      <c r="AE30" s="41"/>
    </row>
    <row r="31" spans="1:38" s="2" customFormat="1" ht="18" customHeight="1" x14ac:dyDescent="0.15">
      <c r="A31" s="601"/>
      <c r="B31" s="577"/>
      <c r="C31" s="577"/>
      <c r="D31" s="577"/>
      <c r="E31" s="577"/>
      <c r="F31" s="577"/>
      <c r="G31" s="577"/>
      <c r="H31" s="577"/>
      <c r="I31" s="577"/>
      <c r="J31" s="577"/>
      <c r="K31" s="577"/>
      <c r="L31" s="577"/>
      <c r="M31" s="577"/>
      <c r="N31" s="577"/>
      <c r="O31" s="577"/>
      <c r="P31" s="577"/>
      <c r="Q31" s="577"/>
      <c r="R31" s="577"/>
      <c r="S31" s="577"/>
      <c r="T31" s="577"/>
      <c r="U31" s="577"/>
      <c r="V31" s="595"/>
      <c r="W31" s="595"/>
      <c r="X31" s="595"/>
      <c r="Y31" s="595"/>
      <c r="Z31" s="599"/>
      <c r="AA31" s="597"/>
      <c r="AB31" s="597"/>
      <c r="AC31" s="598"/>
      <c r="AD31" s="41"/>
      <c r="AE31" s="41"/>
    </row>
    <row r="32" spans="1:38" s="2" customFormat="1" ht="19.7" customHeight="1" x14ac:dyDescent="0.15">
      <c r="A32" s="583" t="s">
        <v>103</v>
      </c>
      <c r="B32" s="586" t="s">
        <v>104</v>
      </c>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7"/>
      <c r="AA32" s="587"/>
      <c r="AB32" s="587"/>
      <c r="AC32" s="588"/>
      <c r="AD32" s="41"/>
      <c r="AE32" s="41"/>
      <c r="AF32" s="41"/>
    </row>
    <row r="33" spans="1:32" s="2" customFormat="1" ht="19.7" customHeight="1" x14ac:dyDescent="0.15">
      <c r="A33" s="584"/>
      <c r="B33" s="589" t="s">
        <v>321</v>
      </c>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1"/>
      <c r="AD33" s="41"/>
      <c r="AE33" s="41"/>
      <c r="AF33" s="41"/>
    </row>
    <row r="34" spans="1:32" ht="19.7" customHeight="1" x14ac:dyDescent="0.15">
      <c r="A34" s="584"/>
      <c r="B34" s="29" t="s">
        <v>170</v>
      </c>
      <c r="AC34" s="81"/>
    </row>
    <row r="35" spans="1:32" ht="19.7" customHeight="1" thickBot="1" x14ac:dyDescent="0.2">
      <c r="A35" s="585"/>
      <c r="B35" s="87" t="s">
        <v>339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32" ht="12.75" customHeight="1" x14ac:dyDescent="0.15">
      <c r="A36" s="4"/>
      <c r="B36" s="4"/>
      <c r="C36" s="4"/>
      <c r="D36" s="4"/>
      <c r="E36" s="4"/>
    </row>
    <row r="37" spans="1:32" ht="12.75" customHeight="1" x14ac:dyDescent="0.15">
      <c r="A37" s="4"/>
      <c r="B37" s="4"/>
      <c r="C37" s="4"/>
      <c r="D37" s="4"/>
      <c r="E37" s="4"/>
    </row>
  </sheetData>
  <sheetProtection selectLockedCells="1"/>
  <mergeCells count="147">
    <mergeCell ref="A32:A35"/>
    <mergeCell ref="B32:AC32"/>
    <mergeCell ref="B33:AC33"/>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W27:Y27"/>
    <mergeCell ref="AA27:AC27"/>
    <mergeCell ref="A25:A27"/>
    <mergeCell ref="B25:C25"/>
    <mergeCell ref="D25:G25"/>
    <mergeCell ref="H25:L27"/>
    <mergeCell ref="M25:R25"/>
    <mergeCell ref="S25:V27"/>
    <mergeCell ref="B27:C27"/>
    <mergeCell ref="D27:G27"/>
    <mergeCell ref="M27:R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A4:B4"/>
    <mergeCell ref="C4:M4"/>
    <mergeCell ref="N4:Q4"/>
    <mergeCell ref="R4:Y4"/>
    <mergeCell ref="AA4:AB4"/>
    <mergeCell ref="Y3:AC3"/>
    <mergeCell ref="M3:X3"/>
  </mergeCells>
  <phoneticPr fontId="2"/>
  <dataValidations count="5">
    <dataValidation type="list" allowBlank="1" showInputMessage="1" showErrorMessage="1" sqref="A9:J10" xr:uid="{00000000-0002-0000-0500-000000000000}">
      <formula1>$AM$7:$AM$13</formula1>
    </dataValidation>
    <dataValidation type="list" allowBlank="1" showInputMessage="1" showErrorMessage="1" sqref="A7:J7" xr:uid="{00000000-0002-0000-0500-000001000000}">
      <formula1>$AI$7:$AI$8</formula1>
    </dataValidation>
    <dataValidation type="list" allowBlank="1" showInputMessage="1" showErrorMessage="1" sqref="D19:G19 D16:G16 D22:G22 D25:G25" xr:uid="{00000000-0002-0000-0500-000002000000}">
      <formula1>$AK$16:$AK$19</formula1>
    </dataValidation>
    <dataValidation type="list" allowBlank="1" showInputMessage="1" showErrorMessage="1" sqref="A8" xr:uid="{00000000-0002-0000-0500-000003000000}">
      <formula1>$AK$7:$AK$8</formula1>
    </dataValidation>
    <dataValidation type="list" allowBlank="1" showInputMessage="1" showErrorMessage="1" sqref="B16:C16 B19:C19 B22:C22 B25:C25" xr:uid="{00000000-0002-0000-0500-000005000000}">
      <formula1>$AI$16:$AI$18</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7"/>
  <sheetViews>
    <sheetView showGridLines="0" view="pageBreakPreview" topLeftCell="A8" zoomScale="90" zoomScaleNormal="100" zoomScaleSheetLayoutView="9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5.25" style="3" hidden="1" customWidth="1"/>
    <col min="40" max="40" width="13" style="3" hidden="1" customWidth="1"/>
    <col min="41" max="49" width="13" style="3" customWidth="1"/>
    <col min="50" max="16384" width="13" style="3"/>
  </cols>
  <sheetData>
    <row r="1" spans="1:50" ht="18.75" customHeight="1" x14ac:dyDescent="0.15">
      <c r="AA1" s="3" t="s">
        <v>289</v>
      </c>
    </row>
    <row r="2" spans="1:50" ht="18" customHeight="1" x14ac:dyDescent="0.15">
      <c r="W2" s="230" t="s">
        <v>118</v>
      </c>
      <c r="X2" s="230"/>
      <c r="Y2" s="230"/>
      <c r="Z2" s="230"/>
      <c r="AA2" s="230"/>
      <c r="AB2" s="230"/>
      <c r="AC2" s="230"/>
    </row>
    <row r="3" spans="1:50" ht="19.7" customHeight="1" thickBot="1" x14ac:dyDescent="0.2">
      <c r="A3" s="45" t="s">
        <v>171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50" s="2" customFormat="1" ht="19.7" customHeight="1" thickBot="1" x14ac:dyDescent="0.2">
      <c r="A4" s="463" t="s">
        <v>2</v>
      </c>
      <c r="B4" s="464"/>
      <c r="C4" s="465" t="s">
        <v>174</v>
      </c>
      <c r="D4" s="465"/>
      <c r="E4" s="465"/>
      <c r="F4" s="465"/>
      <c r="G4" s="465"/>
      <c r="H4" s="465"/>
      <c r="I4" s="465"/>
      <c r="J4" s="465"/>
      <c r="K4" s="465"/>
      <c r="L4" s="465"/>
      <c r="M4" s="465"/>
      <c r="N4" s="466" t="s">
        <v>75</v>
      </c>
      <c r="O4" s="467"/>
      <c r="P4" s="467"/>
      <c r="Q4" s="468"/>
      <c r="R4" s="469" t="s">
        <v>77</v>
      </c>
      <c r="S4" s="465"/>
      <c r="T4" s="465"/>
      <c r="U4" s="465"/>
      <c r="V4" s="465"/>
      <c r="W4" s="465"/>
      <c r="X4" s="465"/>
      <c r="Y4" s="465"/>
      <c r="Z4" s="36" t="s">
        <v>78</v>
      </c>
      <c r="AA4" s="470"/>
      <c r="AB4" s="470"/>
      <c r="AC4" s="47" t="s">
        <v>79</v>
      </c>
      <c r="AD4" s="3"/>
      <c r="AE4" s="3"/>
      <c r="AF4" s="3"/>
    </row>
    <row r="5" spans="1:50" s="2" customFormat="1" ht="19.7" customHeight="1" thickBot="1" x14ac:dyDescent="0.2">
      <c r="A5" s="463" t="s">
        <v>73</v>
      </c>
      <c r="B5" s="464"/>
      <c r="C5" s="469"/>
      <c r="D5" s="465"/>
      <c r="E5" s="465"/>
      <c r="F5" s="465"/>
      <c r="G5" s="465"/>
      <c r="H5" s="465"/>
      <c r="I5" s="465"/>
      <c r="J5" s="465"/>
      <c r="K5" s="465"/>
      <c r="L5" s="465"/>
      <c r="M5" s="465"/>
      <c r="N5" s="466" t="s">
        <v>76</v>
      </c>
      <c r="O5" s="468"/>
      <c r="P5" s="469"/>
      <c r="Q5" s="465"/>
      <c r="R5" s="465"/>
      <c r="S5" s="465"/>
      <c r="T5" s="465"/>
      <c r="U5" s="606"/>
      <c r="V5" s="607" t="s">
        <v>80</v>
      </c>
      <c r="W5" s="608"/>
      <c r="X5" s="608"/>
      <c r="Y5" s="609"/>
      <c r="Z5" s="610"/>
      <c r="AA5" s="470"/>
      <c r="AB5" s="470"/>
      <c r="AC5" s="48" t="s">
        <v>82</v>
      </c>
      <c r="AD5" s="3"/>
      <c r="AE5" s="3"/>
      <c r="AF5" s="3"/>
    </row>
    <row r="6" spans="1:50" s="2" customFormat="1" ht="19.7" customHeight="1" thickBot="1" x14ac:dyDescent="0.2">
      <c r="A6" s="147" t="s">
        <v>187</v>
      </c>
      <c r="B6" s="145"/>
      <c r="C6" s="145"/>
      <c r="D6" s="145"/>
      <c r="E6" s="145"/>
      <c r="F6" s="145"/>
      <c r="G6" s="145"/>
      <c r="H6" s="145"/>
      <c r="I6" s="145"/>
      <c r="J6" s="145"/>
      <c r="K6" s="145"/>
      <c r="L6" s="145"/>
      <c r="M6" s="145"/>
      <c r="N6" s="145"/>
      <c r="O6" s="145"/>
      <c r="P6" s="145"/>
      <c r="Q6" s="145"/>
      <c r="R6" s="145"/>
      <c r="S6" s="145"/>
      <c r="T6" s="145"/>
      <c r="U6" s="145"/>
      <c r="V6" s="145"/>
      <c r="W6" s="145"/>
      <c r="X6" s="145"/>
      <c r="Y6" s="146"/>
      <c r="Z6" s="466" t="s">
        <v>100</v>
      </c>
      <c r="AA6" s="467"/>
      <c r="AB6" s="467"/>
      <c r="AC6" s="473"/>
      <c r="AD6" s="3"/>
      <c r="AE6" s="3"/>
      <c r="AF6" s="3"/>
    </row>
    <row r="7" spans="1:50" s="2" customFormat="1" ht="19.7" customHeight="1" x14ac:dyDescent="0.15">
      <c r="A7" s="485" t="s">
        <v>92</v>
      </c>
      <c r="B7" s="486"/>
      <c r="C7" s="486"/>
      <c r="D7" s="486"/>
      <c r="E7" s="486"/>
      <c r="F7" s="486"/>
      <c r="G7" s="486"/>
      <c r="H7" s="486"/>
      <c r="I7" s="486"/>
      <c r="J7" s="486"/>
      <c r="K7" s="70" t="s">
        <v>81</v>
      </c>
      <c r="L7" s="71"/>
      <c r="M7" s="71"/>
      <c r="N7" s="476"/>
      <c r="O7" s="476"/>
      <c r="P7" s="476"/>
      <c r="Q7" s="476"/>
      <c r="R7" s="70" t="s">
        <v>94</v>
      </c>
      <c r="S7" s="72"/>
      <c r="T7" s="73"/>
      <c r="U7" s="73"/>
      <c r="V7" s="73"/>
      <c r="W7" s="476"/>
      <c r="X7" s="476"/>
      <c r="Y7" s="74" t="s">
        <v>82</v>
      </c>
      <c r="Z7" s="477">
        <f>VLOOKUP(A7,$AK$7:$AL$8,2,FALSE)</f>
        <v>0</v>
      </c>
      <c r="AA7" s="478"/>
      <c r="AB7" s="479">
        <f>SUM(Z7:AA9)</f>
        <v>0</v>
      </c>
      <c r="AC7" s="480"/>
      <c r="AD7" s="3"/>
      <c r="AE7" s="3"/>
      <c r="AF7" s="3"/>
      <c r="AI7" s="62" t="s">
        <v>135</v>
      </c>
      <c r="AJ7" s="58">
        <v>2</v>
      </c>
      <c r="AK7" s="53" t="s">
        <v>134</v>
      </c>
      <c r="AL7" s="58">
        <v>1</v>
      </c>
      <c r="AM7" s="53" t="s">
        <v>241</v>
      </c>
      <c r="AN7" s="59">
        <v>1</v>
      </c>
    </row>
    <row r="8" spans="1:50" s="2" customFormat="1" ht="19.7" customHeight="1" x14ac:dyDescent="0.15">
      <c r="A8" s="474" t="s">
        <v>92</v>
      </c>
      <c r="B8" s="475"/>
      <c r="C8" s="475"/>
      <c r="D8" s="475"/>
      <c r="E8" s="475"/>
      <c r="F8" s="475"/>
      <c r="G8" s="475"/>
      <c r="H8" s="475"/>
      <c r="I8" s="475"/>
      <c r="J8" s="475"/>
      <c r="K8" s="43" t="s">
        <v>81</v>
      </c>
      <c r="L8" s="46"/>
      <c r="M8" s="46"/>
      <c r="N8" s="487"/>
      <c r="O8" s="487"/>
      <c r="P8" s="487"/>
      <c r="Q8" s="487"/>
      <c r="R8" s="43" t="s">
        <v>94</v>
      </c>
      <c r="S8" s="54"/>
      <c r="T8" s="42"/>
      <c r="U8" s="42"/>
      <c r="V8" s="42"/>
      <c r="W8" s="487"/>
      <c r="X8" s="487"/>
      <c r="Y8" s="44" t="s">
        <v>82</v>
      </c>
      <c r="Z8" s="477">
        <f>VLOOKUP(A8,$AI$7:$AJ$8,2,FALSE)</f>
        <v>0</v>
      </c>
      <c r="AA8" s="478"/>
      <c r="AB8" s="481"/>
      <c r="AC8" s="482"/>
      <c r="AD8" s="3"/>
      <c r="AE8" s="3"/>
      <c r="AF8" s="3"/>
      <c r="AI8" s="61" t="s">
        <v>92</v>
      </c>
      <c r="AJ8" s="58">
        <v>0</v>
      </c>
      <c r="AK8" s="52" t="s">
        <v>92</v>
      </c>
      <c r="AL8" s="58">
        <v>0</v>
      </c>
      <c r="AM8" s="53" t="s">
        <v>90</v>
      </c>
      <c r="AN8" s="59">
        <v>1</v>
      </c>
      <c r="AW8" s="78"/>
    </row>
    <row r="9" spans="1:50" s="2" customFormat="1" ht="19.7" customHeight="1" x14ac:dyDescent="0.15">
      <c r="A9" s="488" t="s">
        <v>92</v>
      </c>
      <c r="B9" s="489"/>
      <c r="C9" s="489"/>
      <c r="D9" s="489"/>
      <c r="E9" s="489"/>
      <c r="F9" s="489"/>
      <c r="G9" s="489"/>
      <c r="H9" s="489"/>
      <c r="I9" s="489"/>
      <c r="J9" s="489"/>
      <c r="K9" s="43" t="s">
        <v>81</v>
      </c>
      <c r="L9" s="46"/>
      <c r="M9" s="46"/>
      <c r="N9" s="487"/>
      <c r="O9" s="487"/>
      <c r="P9" s="487"/>
      <c r="Q9" s="487"/>
      <c r="R9" s="43" t="s">
        <v>94</v>
      </c>
      <c r="S9" s="54"/>
      <c r="T9" s="42"/>
      <c r="U9" s="42"/>
      <c r="V9" s="42"/>
      <c r="W9" s="487"/>
      <c r="X9" s="487"/>
      <c r="Y9" s="44" t="s">
        <v>82</v>
      </c>
      <c r="Z9" s="477">
        <f>VLOOKUP(A9,$AM$7:$AN$13,2,FALSE)</f>
        <v>0</v>
      </c>
      <c r="AA9" s="478"/>
      <c r="AB9" s="481"/>
      <c r="AC9" s="482"/>
      <c r="AD9" s="3"/>
      <c r="AE9" s="3"/>
      <c r="AF9" s="3"/>
      <c r="AI9" s="95"/>
      <c r="AK9" s="94"/>
      <c r="AM9" s="53" t="s">
        <v>91</v>
      </c>
      <c r="AN9" s="60">
        <v>1</v>
      </c>
    </row>
    <row r="10" spans="1:50" s="2" customFormat="1" ht="19.7" customHeight="1" thickBot="1" x14ac:dyDescent="0.2">
      <c r="A10" s="490"/>
      <c r="B10" s="491"/>
      <c r="C10" s="491"/>
      <c r="D10" s="491"/>
      <c r="E10" s="491"/>
      <c r="F10" s="491"/>
      <c r="G10" s="491"/>
      <c r="H10" s="491"/>
      <c r="I10" s="491"/>
      <c r="J10" s="491"/>
      <c r="K10" s="43"/>
      <c r="L10" s="46"/>
      <c r="M10" s="46"/>
      <c r="N10" s="492"/>
      <c r="O10" s="492"/>
      <c r="P10" s="492"/>
      <c r="Q10" s="492"/>
      <c r="R10" s="55"/>
      <c r="S10" s="56"/>
      <c r="T10" s="57"/>
      <c r="U10" s="57"/>
      <c r="V10" s="57"/>
      <c r="W10" s="487"/>
      <c r="X10" s="487"/>
      <c r="Y10" s="44" t="s">
        <v>82</v>
      </c>
      <c r="Z10" s="163"/>
      <c r="AA10" s="163"/>
      <c r="AB10" s="483"/>
      <c r="AC10" s="484"/>
      <c r="AD10" s="3"/>
      <c r="AE10" s="3"/>
      <c r="AF10" s="3"/>
      <c r="AI10" s="93"/>
      <c r="AJ10" s="58"/>
      <c r="AM10" s="53" t="s">
        <v>247</v>
      </c>
      <c r="AN10" s="59">
        <v>1</v>
      </c>
    </row>
    <row r="11" spans="1:50" s="2" customFormat="1" ht="19.7" customHeight="1" thickBot="1" x14ac:dyDescent="0.2">
      <c r="A11" s="49" t="s">
        <v>264</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185</v>
      </c>
      <c r="AN11" s="59">
        <v>1</v>
      </c>
      <c r="AX11" s="77"/>
    </row>
    <row r="12" spans="1:50" s="2" customFormat="1" ht="19.7" customHeight="1" x14ac:dyDescent="0.15">
      <c r="A12" s="308" t="s">
        <v>166</v>
      </c>
      <c r="B12" s="311" t="s">
        <v>19</v>
      </c>
      <c r="C12" s="312"/>
      <c r="D12" s="311" t="s">
        <v>87</v>
      </c>
      <c r="E12" s="509"/>
      <c r="F12" s="509"/>
      <c r="G12" s="312"/>
      <c r="H12" s="526" t="s">
        <v>16</v>
      </c>
      <c r="I12" s="527"/>
      <c r="J12" s="527"/>
      <c r="K12" s="527"/>
      <c r="L12" s="528"/>
      <c r="M12" s="316" t="s">
        <v>23</v>
      </c>
      <c r="N12" s="317"/>
      <c r="O12" s="317"/>
      <c r="P12" s="317"/>
      <c r="Q12" s="317"/>
      <c r="R12" s="318"/>
      <c r="S12" s="319" t="s">
        <v>17</v>
      </c>
      <c r="T12" s="319"/>
      <c r="U12" s="319"/>
      <c r="V12" s="319"/>
      <c r="W12" s="319"/>
      <c r="X12" s="319"/>
      <c r="Y12" s="319"/>
      <c r="Z12" s="319"/>
      <c r="AA12" s="493" t="s">
        <v>27</v>
      </c>
      <c r="AB12" s="494"/>
      <c r="AC12" s="495"/>
      <c r="AD12" s="5"/>
      <c r="AE12" s="5"/>
      <c r="AM12" s="53" t="s">
        <v>204</v>
      </c>
      <c r="AN12" s="59">
        <v>1</v>
      </c>
    </row>
    <row r="13" spans="1:50" s="2" customFormat="1" ht="19.7" customHeight="1" x14ac:dyDescent="0.15">
      <c r="A13" s="309"/>
      <c r="B13" s="322" t="s">
        <v>167</v>
      </c>
      <c r="C13" s="323"/>
      <c r="D13" s="324" t="s">
        <v>138</v>
      </c>
      <c r="E13" s="496"/>
      <c r="F13" s="496"/>
      <c r="G13" s="325"/>
      <c r="H13" s="529"/>
      <c r="I13" s="530"/>
      <c r="J13" s="530"/>
      <c r="K13" s="530"/>
      <c r="L13" s="531"/>
      <c r="M13" s="330" t="s">
        <v>36</v>
      </c>
      <c r="N13" s="331"/>
      <c r="O13" s="331"/>
      <c r="P13" s="331"/>
      <c r="Q13" s="331"/>
      <c r="R13" s="332"/>
      <c r="S13" s="246" t="s">
        <v>18</v>
      </c>
      <c r="T13" s="246"/>
      <c r="U13" s="246"/>
      <c r="V13" s="246"/>
      <c r="W13" s="246" t="s">
        <v>20</v>
      </c>
      <c r="X13" s="246"/>
      <c r="Y13" s="246"/>
      <c r="Z13" s="246"/>
      <c r="AA13" s="503" t="s">
        <v>26</v>
      </c>
      <c r="AB13" s="504"/>
      <c r="AC13" s="505"/>
      <c r="AD13" s="4"/>
      <c r="AE13" s="4"/>
      <c r="AM13" s="53" t="s">
        <v>92</v>
      </c>
      <c r="AN13" s="59">
        <v>0</v>
      </c>
    </row>
    <row r="14" spans="1:50" s="2" customFormat="1" ht="19.7" customHeight="1" x14ac:dyDescent="0.15">
      <c r="A14" s="309"/>
      <c r="B14" s="322"/>
      <c r="C14" s="323"/>
      <c r="D14" s="497"/>
      <c r="E14" s="498"/>
      <c r="F14" s="498"/>
      <c r="G14" s="499"/>
      <c r="H14" s="529"/>
      <c r="I14" s="530"/>
      <c r="J14" s="530"/>
      <c r="K14" s="530"/>
      <c r="L14" s="531"/>
      <c r="M14" s="333"/>
      <c r="N14" s="334"/>
      <c r="O14" s="334"/>
      <c r="P14" s="334"/>
      <c r="Q14" s="334"/>
      <c r="R14" s="335"/>
      <c r="S14" s="246"/>
      <c r="T14" s="246"/>
      <c r="U14" s="246"/>
      <c r="V14" s="246"/>
      <c r="W14" s="246" t="s">
        <v>21</v>
      </c>
      <c r="X14" s="246"/>
      <c r="Y14" s="246"/>
      <c r="Z14" s="246"/>
      <c r="AA14" s="503" t="s">
        <v>25</v>
      </c>
      <c r="AB14" s="504"/>
      <c r="AC14" s="505"/>
      <c r="AD14" s="4"/>
      <c r="AE14" s="4"/>
    </row>
    <row r="15" spans="1:50" s="2" customFormat="1" ht="19.7" customHeight="1" thickBot="1" x14ac:dyDescent="0.2">
      <c r="A15" s="310"/>
      <c r="B15" s="324"/>
      <c r="C15" s="325"/>
      <c r="D15" s="500"/>
      <c r="E15" s="501"/>
      <c r="F15" s="501"/>
      <c r="G15" s="502"/>
      <c r="H15" s="532"/>
      <c r="I15" s="533"/>
      <c r="J15" s="533"/>
      <c r="K15" s="533"/>
      <c r="L15" s="534"/>
      <c r="M15" s="338" t="s">
        <v>42</v>
      </c>
      <c r="N15" s="339"/>
      <c r="O15" s="339"/>
      <c r="P15" s="339"/>
      <c r="Q15" s="339"/>
      <c r="R15" s="340"/>
      <c r="S15" s="315"/>
      <c r="T15" s="315"/>
      <c r="U15" s="315"/>
      <c r="V15" s="315"/>
      <c r="W15" s="315" t="s">
        <v>22</v>
      </c>
      <c r="X15" s="315"/>
      <c r="Y15" s="315"/>
      <c r="Z15" s="315"/>
      <c r="AA15" s="506" t="s">
        <v>24</v>
      </c>
      <c r="AB15" s="507"/>
      <c r="AC15" s="508"/>
      <c r="AD15" s="41"/>
      <c r="AE15" s="41"/>
    </row>
    <row r="16" spans="1:50" s="2" customFormat="1" ht="19.7" customHeight="1" x14ac:dyDescent="0.15">
      <c r="A16" s="343" t="s">
        <v>38</v>
      </c>
      <c r="B16" s="346" t="s">
        <v>32</v>
      </c>
      <c r="C16" s="347"/>
      <c r="D16" s="560" t="s">
        <v>139</v>
      </c>
      <c r="E16" s="561"/>
      <c r="F16" s="561"/>
      <c r="G16" s="346"/>
      <c r="H16" s="620" t="s">
        <v>263</v>
      </c>
      <c r="I16" s="621"/>
      <c r="J16" s="621"/>
      <c r="K16" s="621"/>
      <c r="L16" s="622"/>
      <c r="M16" s="562" t="s">
        <v>43</v>
      </c>
      <c r="N16" s="563"/>
      <c r="O16" s="563"/>
      <c r="P16" s="563"/>
      <c r="Q16" s="563"/>
      <c r="R16" s="563"/>
      <c r="S16" s="349" t="s">
        <v>44</v>
      </c>
      <c r="T16" s="350"/>
      <c r="U16" s="350"/>
      <c r="V16" s="350"/>
      <c r="W16" s="355" t="s">
        <v>45</v>
      </c>
      <c r="X16" s="355"/>
      <c r="Y16" s="355"/>
      <c r="Z16" s="355"/>
      <c r="AA16" s="510" t="s">
        <v>242</v>
      </c>
      <c r="AB16" s="511"/>
      <c r="AC16" s="512"/>
      <c r="AD16" s="4"/>
      <c r="AE16" s="4"/>
      <c r="AI16" s="31" t="s">
        <v>33</v>
      </c>
      <c r="AJ16" s="80">
        <v>1</v>
      </c>
      <c r="AK16" s="79" t="s">
        <v>84</v>
      </c>
      <c r="AL16" s="80">
        <v>1</v>
      </c>
    </row>
    <row r="17" spans="1:50" s="2" customFormat="1" ht="19.7" customHeight="1" x14ac:dyDescent="0.15">
      <c r="A17" s="344"/>
      <c r="B17" s="411" t="s">
        <v>106</v>
      </c>
      <c r="C17" s="357"/>
      <c r="D17" s="357"/>
      <c r="E17" s="357"/>
      <c r="F17" s="357"/>
      <c r="G17" s="513"/>
      <c r="H17" s="623"/>
      <c r="I17" s="624"/>
      <c r="J17" s="624"/>
      <c r="K17" s="624"/>
      <c r="L17" s="625"/>
      <c r="M17" s="514" t="s">
        <v>129</v>
      </c>
      <c r="N17" s="515"/>
      <c r="O17" s="515"/>
      <c r="P17" s="515"/>
      <c r="Q17" s="515"/>
      <c r="R17" s="515"/>
      <c r="S17" s="351"/>
      <c r="T17" s="351"/>
      <c r="U17" s="351"/>
      <c r="V17" s="351"/>
      <c r="W17" s="362" t="s">
        <v>50</v>
      </c>
      <c r="X17" s="362"/>
      <c r="Y17" s="362"/>
      <c r="Z17" s="362"/>
      <c r="AA17" s="516" t="s">
        <v>243</v>
      </c>
      <c r="AB17" s="517"/>
      <c r="AC17" s="518"/>
      <c r="AD17" s="4"/>
      <c r="AE17" s="4"/>
      <c r="AI17" s="31" t="s">
        <v>34</v>
      </c>
      <c r="AJ17" s="80">
        <v>0.8</v>
      </c>
      <c r="AK17" s="79" t="s">
        <v>140</v>
      </c>
      <c r="AL17" s="32">
        <v>1</v>
      </c>
    </row>
    <row r="18" spans="1:50" s="2" customFormat="1" ht="19.7" customHeight="1" thickBot="1" x14ac:dyDescent="0.2">
      <c r="A18" s="345"/>
      <c r="B18" s="365">
        <f>VLOOKUP(B16,$AI$16:$AJ$18,2,FALSE)</f>
        <v>1</v>
      </c>
      <c r="C18" s="366"/>
      <c r="D18" s="519">
        <f>VLOOKUP(D16,$AK$16:$AL$19,2,FALSE)</f>
        <v>1</v>
      </c>
      <c r="E18" s="520"/>
      <c r="F18" s="520"/>
      <c r="G18" s="365"/>
      <c r="H18" s="626"/>
      <c r="I18" s="627"/>
      <c r="J18" s="627"/>
      <c r="K18" s="627"/>
      <c r="L18" s="628"/>
      <c r="M18" s="521" t="s">
        <v>320</v>
      </c>
      <c r="N18" s="522"/>
      <c r="O18" s="522"/>
      <c r="P18" s="522"/>
      <c r="Q18" s="522"/>
      <c r="R18" s="522"/>
      <c r="S18" s="352"/>
      <c r="T18" s="352"/>
      <c r="U18" s="352"/>
      <c r="V18" s="352"/>
      <c r="W18" s="369">
        <v>8500</v>
      </c>
      <c r="X18" s="370"/>
      <c r="Y18" s="370"/>
      <c r="Z18" s="35" t="s">
        <v>168</v>
      </c>
      <c r="AA18" s="523" t="s">
        <v>244</v>
      </c>
      <c r="AB18" s="524"/>
      <c r="AC18" s="525"/>
      <c r="AD18" s="41"/>
      <c r="AE18" s="41"/>
      <c r="AI18" s="29" t="s">
        <v>169</v>
      </c>
      <c r="AJ18" s="7"/>
      <c r="AK18" s="79" t="s">
        <v>141</v>
      </c>
      <c r="AL18" s="32">
        <v>0.8</v>
      </c>
    </row>
    <row r="19" spans="1:50" s="2" customFormat="1" ht="19.7" customHeight="1" thickTop="1" x14ac:dyDescent="0.15">
      <c r="A19" s="343">
        <v>1</v>
      </c>
      <c r="B19" s="544" t="s">
        <v>40</v>
      </c>
      <c r="C19" s="545"/>
      <c r="D19" s="546" t="s">
        <v>40</v>
      </c>
      <c r="E19" s="547"/>
      <c r="F19" s="547"/>
      <c r="G19" s="548"/>
      <c r="H19" s="611"/>
      <c r="I19" s="612"/>
      <c r="J19" s="612"/>
      <c r="K19" s="612"/>
      <c r="L19" s="613"/>
      <c r="M19" s="551"/>
      <c r="N19" s="552"/>
      <c r="O19" s="552"/>
      <c r="P19" s="552"/>
      <c r="Q19" s="552"/>
      <c r="R19" s="552"/>
      <c r="S19" s="549"/>
      <c r="T19" s="550"/>
      <c r="U19" s="550"/>
      <c r="V19" s="550"/>
      <c r="W19" s="535" t="s">
        <v>31</v>
      </c>
      <c r="X19" s="535"/>
      <c r="Y19" s="535"/>
      <c r="Z19" s="535"/>
      <c r="AA19" s="536" t="s">
        <v>86</v>
      </c>
      <c r="AB19" s="537"/>
      <c r="AC19" s="538"/>
      <c r="AD19" s="4"/>
      <c r="AE19" s="4"/>
      <c r="AF19" s="4"/>
      <c r="AI19" s="7"/>
      <c r="AJ19" s="7"/>
      <c r="AK19" s="29" t="s">
        <v>169</v>
      </c>
      <c r="AL19" s="7"/>
    </row>
    <row r="20" spans="1:50" s="2" customFormat="1" ht="19.7" customHeight="1" x14ac:dyDescent="0.15">
      <c r="A20" s="344"/>
      <c r="B20" s="411" t="s">
        <v>106</v>
      </c>
      <c r="C20" s="357"/>
      <c r="D20" s="357"/>
      <c r="E20" s="357"/>
      <c r="F20" s="357"/>
      <c r="G20" s="513"/>
      <c r="H20" s="614"/>
      <c r="I20" s="615"/>
      <c r="J20" s="615"/>
      <c r="K20" s="615"/>
      <c r="L20" s="616"/>
      <c r="M20" s="539"/>
      <c r="N20" s="540"/>
      <c r="O20" s="540"/>
      <c r="P20" s="540"/>
      <c r="Q20" s="540"/>
      <c r="R20" s="540"/>
      <c r="S20" s="386"/>
      <c r="T20" s="386"/>
      <c r="U20" s="386"/>
      <c r="V20" s="386"/>
      <c r="W20" s="378" t="s">
        <v>85</v>
      </c>
      <c r="X20" s="378"/>
      <c r="Y20" s="378"/>
      <c r="Z20" s="378"/>
      <c r="AA20" s="541" t="s">
        <v>86</v>
      </c>
      <c r="AB20" s="542"/>
      <c r="AC20" s="543"/>
      <c r="AD20" s="4"/>
      <c r="AE20" s="4"/>
      <c r="AF20" s="4"/>
    </row>
    <row r="21" spans="1:50" s="2" customFormat="1" ht="19.7" customHeight="1" x14ac:dyDescent="0.15">
      <c r="A21" s="397"/>
      <c r="B21" s="399">
        <f>VLOOKUP(B19,$AI$16:$AJ$18,2,FALSE)</f>
        <v>0</v>
      </c>
      <c r="C21" s="400"/>
      <c r="D21" s="553">
        <f>VLOOKUP(D19,$AK$16:$AL$19,2,FALSE)</f>
        <v>0</v>
      </c>
      <c r="E21" s="554"/>
      <c r="F21" s="554"/>
      <c r="G21" s="399"/>
      <c r="H21" s="617"/>
      <c r="I21" s="618"/>
      <c r="J21" s="618"/>
      <c r="K21" s="618"/>
      <c r="L21" s="619"/>
      <c r="M21" s="555"/>
      <c r="N21" s="556"/>
      <c r="O21" s="556"/>
      <c r="P21" s="556"/>
      <c r="Q21" s="556"/>
      <c r="R21" s="556"/>
      <c r="S21" s="398"/>
      <c r="T21" s="398"/>
      <c r="U21" s="398"/>
      <c r="V21" s="398"/>
      <c r="W21" s="402"/>
      <c r="X21" s="403"/>
      <c r="Y21" s="403"/>
      <c r="Z21" s="34" t="s">
        <v>168</v>
      </c>
      <c r="AA21" s="557" t="s">
        <v>86</v>
      </c>
      <c r="AB21" s="558"/>
      <c r="AC21" s="559"/>
      <c r="AD21" s="41"/>
      <c r="AE21" s="41"/>
      <c r="AF21" s="41"/>
    </row>
    <row r="22" spans="1:50" s="2" customFormat="1" ht="19.7" customHeight="1" x14ac:dyDescent="0.15">
      <c r="A22" s="392">
        <v>2</v>
      </c>
      <c r="B22" s="564" t="s">
        <v>40</v>
      </c>
      <c r="C22" s="393"/>
      <c r="D22" s="564" t="s">
        <v>40</v>
      </c>
      <c r="E22" s="565"/>
      <c r="F22" s="565"/>
      <c r="G22" s="393"/>
      <c r="H22" s="629"/>
      <c r="I22" s="630"/>
      <c r="J22" s="630"/>
      <c r="K22" s="630"/>
      <c r="L22" s="631"/>
      <c r="M22" s="539"/>
      <c r="N22" s="540"/>
      <c r="O22" s="540"/>
      <c r="P22" s="540"/>
      <c r="Q22" s="540"/>
      <c r="R22" s="540"/>
      <c r="S22" s="566"/>
      <c r="T22" s="386"/>
      <c r="U22" s="386"/>
      <c r="V22" s="386"/>
      <c r="W22" s="396" t="s">
        <v>31</v>
      </c>
      <c r="X22" s="396"/>
      <c r="Y22" s="396"/>
      <c r="Z22" s="396"/>
      <c r="AA22" s="541" t="s">
        <v>86</v>
      </c>
      <c r="AB22" s="542"/>
      <c r="AC22" s="543"/>
      <c r="AD22" s="4"/>
      <c r="AE22" s="4"/>
      <c r="AF22" s="4"/>
    </row>
    <row r="23" spans="1:50" s="2" customFormat="1" ht="19.7" customHeight="1" x14ac:dyDescent="0.15">
      <c r="A23" s="344"/>
      <c r="B23" s="411" t="s">
        <v>106</v>
      </c>
      <c r="C23" s="357"/>
      <c r="D23" s="357"/>
      <c r="E23" s="357"/>
      <c r="F23" s="357"/>
      <c r="G23" s="513"/>
      <c r="H23" s="614"/>
      <c r="I23" s="615"/>
      <c r="J23" s="615"/>
      <c r="K23" s="615"/>
      <c r="L23" s="616"/>
      <c r="M23" s="539"/>
      <c r="N23" s="540"/>
      <c r="O23" s="540"/>
      <c r="P23" s="540"/>
      <c r="Q23" s="540"/>
      <c r="R23" s="540"/>
      <c r="S23" s="386"/>
      <c r="T23" s="386"/>
      <c r="U23" s="386"/>
      <c r="V23" s="386"/>
      <c r="W23" s="378" t="s">
        <v>85</v>
      </c>
      <c r="X23" s="378"/>
      <c r="Y23" s="378"/>
      <c r="Z23" s="378"/>
      <c r="AA23" s="541" t="s">
        <v>86</v>
      </c>
      <c r="AB23" s="542"/>
      <c r="AC23" s="543"/>
      <c r="AD23" s="4"/>
      <c r="AE23" s="4"/>
      <c r="AF23" s="4"/>
    </row>
    <row r="24" spans="1:50" s="2" customFormat="1" ht="19.7" customHeight="1" x14ac:dyDescent="0.15">
      <c r="A24" s="344"/>
      <c r="B24" s="388">
        <f>VLOOKUP(B22,$AI$16:$AJ$18,2,FALSE)</f>
        <v>0</v>
      </c>
      <c r="C24" s="389"/>
      <c r="D24" s="567">
        <f>VLOOKUP(D22,$AK$16:$AL$19,2,FALSE)</f>
        <v>0</v>
      </c>
      <c r="E24" s="568"/>
      <c r="F24" s="568"/>
      <c r="G24" s="388"/>
      <c r="H24" s="617"/>
      <c r="I24" s="618"/>
      <c r="J24" s="618"/>
      <c r="K24" s="618"/>
      <c r="L24" s="619"/>
      <c r="M24" s="539"/>
      <c r="N24" s="540"/>
      <c r="O24" s="540"/>
      <c r="P24" s="540"/>
      <c r="Q24" s="540"/>
      <c r="R24" s="540"/>
      <c r="S24" s="386"/>
      <c r="T24" s="386"/>
      <c r="U24" s="386"/>
      <c r="V24" s="386"/>
      <c r="W24" s="390"/>
      <c r="X24" s="391"/>
      <c r="Y24" s="391"/>
      <c r="Z24" s="33" t="s">
        <v>168</v>
      </c>
      <c r="AA24" s="541" t="s">
        <v>86</v>
      </c>
      <c r="AB24" s="542"/>
      <c r="AC24" s="543"/>
      <c r="AD24" s="41"/>
      <c r="AE24" s="41"/>
      <c r="AF24" s="41"/>
    </row>
    <row r="25" spans="1:50" s="2" customFormat="1" ht="19.7" customHeight="1" x14ac:dyDescent="0.15">
      <c r="A25" s="392">
        <v>3</v>
      </c>
      <c r="B25" s="564" t="s">
        <v>40</v>
      </c>
      <c r="C25" s="393"/>
      <c r="D25" s="564" t="s">
        <v>40</v>
      </c>
      <c r="E25" s="565"/>
      <c r="F25" s="565"/>
      <c r="G25" s="393"/>
      <c r="H25" s="629"/>
      <c r="I25" s="630"/>
      <c r="J25" s="630"/>
      <c r="K25" s="630"/>
      <c r="L25" s="631"/>
      <c r="M25" s="539"/>
      <c r="N25" s="540"/>
      <c r="O25" s="540"/>
      <c r="P25" s="540"/>
      <c r="Q25" s="540"/>
      <c r="R25" s="540"/>
      <c r="S25" s="566"/>
      <c r="T25" s="386"/>
      <c r="U25" s="386"/>
      <c r="V25" s="386"/>
      <c r="W25" s="396" t="s">
        <v>31</v>
      </c>
      <c r="X25" s="396"/>
      <c r="Y25" s="396"/>
      <c r="Z25" s="396"/>
      <c r="AA25" s="541" t="s">
        <v>86</v>
      </c>
      <c r="AB25" s="542"/>
      <c r="AC25" s="543"/>
      <c r="AD25" s="4"/>
      <c r="AE25" s="4"/>
      <c r="AF25" s="4"/>
    </row>
    <row r="26" spans="1:50" s="2" customFormat="1" ht="19.7" customHeight="1" x14ac:dyDescent="0.15">
      <c r="A26" s="344"/>
      <c r="B26" s="411" t="s">
        <v>106</v>
      </c>
      <c r="C26" s="357"/>
      <c r="D26" s="357"/>
      <c r="E26" s="357"/>
      <c r="F26" s="357"/>
      <c r="G26" s="513"/>
      <c r="H26" s="614"/>
      <c r="I26" s="615"/>
      <c r="J26" s="615"/>
      <c r="K26" s="615"/>
      <c r="L26" s="616"/>
      <c r="M26" s="539"/>
      <c r="N26" s="540"/>
      <c r="O26" s="540"/>
      <c r="P26" s="540"/>
      <c r="Q26" s="540"/>
      <c r="R26" s="540"/>
      <c r="S26" s="386"/>
      <c r="T26" s="386"/>
      <c r="U26" s="386"/>
      <c r="V26" s="386"/>
      <c r="W26" s="378" t="s">
        <v>85</v>
      </c>
      <c r="X26" s="378"/>
      <c r="Y26" s="378"/>
      <c r="Z26" s="378"/>
      <c r="AA26" s="541" t="s">
        <v>86</v>
      </c>
      <c r="AB26" s="542"/>
      <c r="AC26" s="543"/>
      <c r="AD26" s="4"/>
      <c r="AE26" s="4"/>
      <c r="AF26" s="4"/>
    </row>
    <row r="27" spans="1:50" s="2" customFormat="1" ht="19.7" customHeight="1" thickBot="1" x14ac:dyDescent="0.2">
      <c r="A27" s="569"/>
      <c r="B27" s="571">
        <f>VLOOKUP(B25,$AI$16:$AJ$18,2,FALSE)</f>
        <v>0</v>
      </c>
      <c r="C27" s="572"/>
      <c r="D27" s="573">
        <f>VLOOKUP(D25,$AK$16:$AL$19,2,FALSE)</f>
        <v>0</v>
      </c>
      <c r="E27" s="574"/>
      <c r="F27" s="574"/>
      <c r="G27" s="571"/>
      <c r="H27" s="632"/>
      <c r="I27" s="633"/>
      <c r="J27" s="633"/>
      <c r="K27" s="633"/>
      <c r="L27" s="634"/>
      <c r="M27" s="575"/>
      <c r="N27" s="576"/>
      <c r="O27" s="576"/>
      <c r="P27" s="576"/>
      <c r="Q27" s="576"/>
      <c r="R27" s="576"/>
      <c r="S27" s="570"/>
      <c r="T27" s="570"/>
      <c r="U27" s="570"/>
      <c r="V27" s="570"/>
      <c r="W27" s="578"/>
      <c r="X27" s="579"/>
      <c r="Y27" s="579"/>
      <c r="Z27" s="63" t="s">
        <v>168</v>
      </c>
      <c r="AA27" s="580" t="s">
        <v>86</v>
      </c>
      <c r="AB27" s="581"/>
      <c r="AC27" s="582"/>
      <c r="AD27" s="41"/>
      <c r="AE27" s="41"/>
      <c r="AF27" s="41"/>
    </row>
    <row r="28" spans="1:50" s="2" customFormat="1" ht="19.7" customHeight="1" x14ac:dyDescent="0.15">
      <c r="A28" s="600" t="s">
        <v>101</v>
      </c>
      <c r="B28" s="602" t="s">
        <v>96</v>
      </c>
      <c r="C28" s="602"/>
      <c r="D28" s="602"/>
      <c r="E28" s="602"/>
      <c r="F28" s="602" t="s">
        <v>97</v>
      </c>
      <c r="G28" s="602"/>
      <c r="H28" s="602"/>
      <c r="I28" s="602"/>
      <c r="J28" s="637" t="s">
        <v>98</v>
      </c>
      <c r="K28" s="638"/>
      <c r="L28" s="638"/>
      <c r="M28" s="639"/>
      <c r="N28" s="602"/>
      <c r="O28" s="602"/>
      <c r="P28" s="602"/>
      <c r="Q28" s="602"/>
      <c r="R28" s="602"/>
      <c r="S28" s="602"/>
      <c r="T28" s="602"/>
      <c r="U28" s="602"/>
      <c r="V28" s="602" t="s">
        <v>102</v>
      </c>
      <c r="W28" s="602"/>
      <c r="X28" s="602"/>
      <c r="Y28" s="602"/>
      <c r="Z28" s="603" t="s">
        <v>137</v>
      </c>
      <c r="AA28" s="604"/>
      <c r="AB28" s="604"/>
      <c r="AC28" s="605"/>
      <c r="AD28" s="41"/>
      <c r="AE28" s="41"/>
      <c r="AO28" s="3"/>
      <c r="AP28" s="3"/>
      <c r="AQ28" s="3"/>
      <c r="AR28" s="3"/>
      <c r="AS28" s="3"/>
      <c r="AT28" s="3"/>
      <c r="AU28" s="3"/>
      <c r="AV28" s="3"/>
      <c r="AW28" s="3"/>
      <c r="AX28" s="3"/>
    </row>
    <row r="29" spans="1:50" s="2" customFormat="1" ht="19.7" customHeight="1" x14ac:dyDescent="0.15">
      <c r="A29" s="601"/>
      <c r="B29" s="592" t="s">
        <v>95</v>
      </c>
      <c r="C29" s="592"/>
      <c r="D29" s="593">
        <v>2</v>
      </c>
      <c r="E29" s="594"/>
      <c r="F29" s="592" t="s">
        <v>95</v>
      </c>
      <c r="G29" s="592"/>
      <c r="H29" s="593">
        <v>2</v>
      </c>
      <c r="I29" s="594"/>
      <c r="J29" s="635" t="s">
        <v>95</v>
      </c>
      <c r="K29" s="636"/>
      <c r="L29" s="593">
        <v>2</v>
      </c>
      <c r="M29" s="594"/>
      <c r="N29" s="592"/>
      <c r="O29" s="592"/>
      <c r="P29" s="593"/>
      <c r="Q29" s="594"/>
      <c r="R29" s="592"/>
      <c r="S29" s="592"/>
      <c r="T29" s="593"/>
      <c r="U29" s="594"/>
      <c r="V29" s="595">
        <f>SUM(B30:U31)</f>
        <v>0</v>
      </c>
      <c r="W29" s="595"/>
      <c r="X29" s="595"/>
      <c r="Y29" s="595"/>
      <c r="Z29" s="596">
        <f>AB7+V29</f>
        <v>0</v>
      </c>
      <c r="AA29" s="597"/>
      <c r="AB29" s="597"/>
      <c r="AC29" s="598"/>
      <c r="AD29" s="41"/>
      <c r="AE29" s="41"/>
      <c r="AO29" s="3"/>
      <c r="AP29" s="3"/>
      <c r="AQ29" s="3"/>
      <c r="AR29" s="3"/>
      <c r="AS29" s="3"/>
      <c r="AT29" s="3"/>
      <c r="AU29" s="3"/>
      <c r="AV29" s="3"/>
      <c r="AW29" s="3"/>
      <c r="AX29" s="3"/>
    </row>
    <row r="30" spans="1:50" s="2" customFormat="1" ht="18" customHeight="1" x14ac:dyDescent="0.15">
      <c r="A30" s="601"/>
      <c r="B30" s="577">
        <f>D29*B21*D21</f>
        <v>0</v>
      </c>
      <c r="C30" s="577"/>
      <c r="D30" s="577"/>
      <c r="E30" s="577"/>
      <c r="F30" s="577">
        <f>H29*B24*D24</f>
        <v>0</v>
      </c>
      <c r="G30" s="577"/>
      <c r="H30" s="577"/>
      <c r="I30" s="577"/>
      <c r="J30" s="640">
        <f>L29*B27*D27</f>
        <v>0</v>
      </c>
      <c r="K30" s="641"/>
      <c r="L30" s="641"/>
      <c r="M30" s="642"/>
      <c r="N30" s="577"/>
      <c r="O30" s="577"/>
      <c r="P30" s="577"/>
      <c r="Q30" s="577"/>
      <c r="R30" s="577"/>
      <c r="S30" s="577"/>
      <c r="T30" s="577"/>
      <c r="U30" s="577"/>
      <c r="V30" s="595"/>
      <c r="W30" s="595"/>
      <c r="X30" s="595"/>
      <c r="Y30" s="595"/>
      <c r="Z30" s="599"/>
      <c r="AA30" s="597"/>
      <c r="AB30" s="597"/>
      <c r="AC30" s="598"/>
      <c r="AD30" s="41"/>
      <c r="AE30" s="41"/>
      <c r="AM30" s="3"/>
      <c r="AN30" s="3"/>
      <c r="AO30" s="3"/>
      <c r="AP30" s="3"/>
      <c r="AQ30" s="3"/>
      <c r="AR30" s="3"/>
      <c r="AS30" s="3"/>
      <c r="AT30" s="3"/>
      <c r="AU30" s="3"/>
      <c r="AV30" s="3"/>
      <c r="AW30" s="3"/>
      <c r="AX30" s="3"/>
    </row>
    <row r="31" spans="1:50" s="2" customFormat="1" ht="18" customHeight="1" x14ac:dyDescent="0.15">
      <c r="A31" s="601"/>
      <c r="B31" s="577"/>
      <c r="C31" s="577"/>
      <c r="D31" s="577"/>
      <c r="E31" s="577"/>
      <c r="F31" s="577"/>
      <c r="G31" s="577"/>
      <c r="H31" s="577"/>
      <c r="I31" s="577"/>
      <c r="J31" s="643"/>
      <c r="K31" s="644"/>
      <c r="L31" s="644"/>
      <c r="M31" s="645"/>
      <c r="N31" s="577"/>
      <c r="O31" s="577"/>
      <c r="P31" s="577"/>
      <c r="Q31" s="577"/>
      <c r="R31" s="577"/>
      <c r="S31" s="577"/>
      <c r="T31" s="577"/>
      <c r="U31" s="577"/>
      <c r="V31" s="595"/>
      <c r="W31" s="595"/>
      <c r="X31" s="595"/>
      <c r="Y31" s="595"/>
      <c r="Z31" s="599"/>
      <c r="AA31" s="597"/>
      <c r="AB31" s="597"/>
      <c r="AC31" s="598"/>
      <c r="AD31" s="41"/>
      <c r="AE31" s="41"/>
      <c r="AH31" s="3"/>
      <c r="AI31" s="3"/>
      <c r="AJ31" s="3"/>
      <c r="AK31" s="3"/>
      <c r="AL31" s="3"/>
      <c r="AM31" s="3"/>
      <c r="AN31" s="3"/>
      <c r="AO31" s="3"/>
      <c r="AP31" s="3"/>
      <c r="AQ31" s="3"/>
      <c r="AR31" s="3"/>
      <c r="AS31" s="3"/>
      <c r="AT31" s="3"/>
      <c r="AU31" s="3"/>
      <c r="AV31" s="3"/>
      <c r="AW31" s="3"/>
      <c r="AX31" s="3"/>
    </row>
    <row r="32" spans="1:50" s="2" customFormat="1" ht="19.7" customHeight="1" x14ac:dyDescent="0.15">
      <c r="A32" s="583" t="s">
        <v>103</v>
      </c>
      <c r="B32" s="90" t="s">
        <v>104</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1"/>
      <c r="AE32" s="41"/>
      <c r="AF32" s="41"/>
      <c r="AI32" s="3"/>
      <c r="AJ32" s="3"/>
      <c r="AK32" s="3"/>
      <c r="AL32" s="3"/>
      <c r="AM32" s="3"/>
      <c r="AN32" s="3"/>
      <c r="AO32" s="3"/>
      <c r="AP32" s="3"/>
      <c r="AQ32" s="3"/>
      <c r="AR32" s="3"/>
      <c r="AS32" s="3"/>
      <c r="AT32" s="3"/>
      <c r="AU32" s="3"/>
      <c r="AV32" s="3"/>
      <c r="AW32" s="3"/>
      <c r="AX32" s="3"/>
    </row>
    <row r="33" spans="1:50" s="2" customFormat="1" ht="19.7" customHeight="1" x14ac:dyDescent="0.15">
      <c r="A33" s="584"/>
      <c r="B33" s="91" t="s">
        <v>321</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F33" s="41"/>
      <c r="AI33" s="3"/>
      <c r="AJ33" s="3"/>
      <c r="AK33" s="3"/>
      <c r="AL33" s="3"/>
      <c r="AM33" s="3"/>
      <c r="AN33" s="3"/>
      <c r="AO33" s="3"/>
      <c r="AP33" s="3"/>
      <c r="AQ33" s="3"/>
      <c r="AR33" s="3"/>
      <c r="AS33" s="3"/>
      <c r="AT33" s="3"/>
      <c r="AU33" s="3"/>
      <c r="AV33" s="3"/>
      <c r="AW33" s="3"/>
      <c r="AX33" s="3"/>
    </row>
    <row r="34" spans="1:50" ht="19.7" customHeight="1" x14ac:dyDescent="0.15">
      <c r="A34" s="584"/>
      <c r="B34" s="29" t="s">
        <v>170</v>
      </c>
      <c r="AC34" s="81"/>
    </row>
    <row r="35" spans="1:50" ht="19.7" customHeight="1" thickBot="1" x14ac:dyDescent="0.2">
      <c r="A35" s="585"/>
      <c r="B35" s="87" t="s">
        <v>339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50" ht="12.75" customHeight="1" x14ac:dyDescent="0.15">
      <c r="A36" s="4"/>
      <c r="B36" s="4"/>
      <c r="C36" s="4"/>
      <c r="D36" s="4"/>
      <c r="E36" s="4"/>
    </row>
    <row r="37" spans="1:50" ht="12.75" customHeight="1" x14ac:dyDescent="0.15">
      <c r="A37" s="4"/>
      <c r="B37" s="4"/>
      <c r="C37" s="4"/>
      <c r="D37" s="4"/>
      <c r="E37" s="4"/>
    </row>
  </sheetData>
  <mergeCells count="142">
    <mergeCell ref="A32:A35"/>
    <mergeCell ref="N29:O29"/>
    <mergeCell ref="P29:Q29"/>
    <mergeCell ref="R29:S29"/>
    <mergeCell ref="T29:U29"/>
    <mergeCell ref="V29:Y31"/>
    <mergeCell ref="Z29:AC31"/>
    <mergeCell ref="B29:C29"/>
    <mergeCell ref="D29:E29"/>
    <mergeCell ref="F29:G29"/>
    <mergeCell ref="H29:I29"/>
    <mergeCell ref="J29:K29"/>
    <mergeCell ref="L29:M29"/>
    <mergeCell ref="A28:A31"/>
    <mergeCell ref="B28:E28"/>
    <mergeCell ref="F28:I28"/>
    <mergeCell ref="J28:M28"/>
    <mergeCell ref="N28:Q28"/>
    <mergeCell ref="R28:U28"/>
    <mergeCell ref="V28:Y28"/>
    <mergeCell ref="Z28:AC28"/>
    <mergeCell ref="B30:E31"/>
    <mergeCell ref="F30:I31"/>
    <mergeCell ref="J30:M31"/>
    <mergeCell ref="N30:Q31"/>
    <mergeCell ref="R30:U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A10:J10"/>
    <mergeCell ref="N10:Q10"/>
    <mergeCell ref="W10:X10"/>
    <mergeCell ref="Z9:AA9"/>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H12:L15"/>
    <mergeCell ref="Z6:AC6"/>
    <mergeCell ref="A8:J8"/>
    <mergeCell ref="N7:Q7"/>
    <mergeCell ref="W7:X7"/>
    <mergeCell ref="Z7:AA7"/>
    <mergeCell ref="AB7:AC10"/>
    <mergeCell ref="A7:J7"/>
    <mergeCell ref="N8:Q8"/>
    <mergeCell ref="W8:X8"/>
    <mergeCell ref="Z8:AA8"/>
    <mergeCell ref="A5:B5"/>
    <mergeCell ref="C5:M5"/>
    <mergeCell ref="N5:O5"/>
    <mergeCell ref="P5:U5"/>
    <mergeCell ref="V5:Y5"/>
    <mergeCell ref="Z5:AB5"/>
    <mergeCell ref="W2:Y2"/>
    <mergeCell ref="Z2:AC2"/>
    <mergeCell ref="A4:B4"/>
    <mergeCell ref="C4:M4"/>
    <mergeCell ref="N4:Q4"/>
    <mergeCell ref="R4:Y4"/>
    <mergeCell ref="AA4:AB4"/>
  </mergeCells>
  <phoneticPr fontId="2"/>
  <dataValidations count="6">
    <dataValidation type="list" allowBlank="1" showInputMessage="1" showErrorMessage="1" sqref="A8:J8" xr:uid="{00000000-0002-0000-0600-000000000000}">
      <formula1>$AI$7:$AI$8</formula1>
    </dataValidation>
    <dataValidation type="list" allowBlank="1" showInputMessage="1" showErrorMessage="1" sqref="B16:C16 B19:C19 B22:C22 B25:C25" xr:uid="{00000000-0002-0000-0600-000002000000}">
      <formula1>$AI$16:$AI$18</formula1>
    </dataValidation>
    <dataValidation type="list" allowBlank="1" showInputMessage="1" showErrorMessage="1" sqref="A7" xr:uid="{00000000-0002-0000-0600-000004000000}">
      <formula1>$AK$7:$AK$8</formula1>
    </dataValidation>
    <dataValidation type="list" allowBlank="1" showInputMessage="1" showErrorMessage="1" sqref="D19:G19 D16:G16 D22:G22 D25:G25" xr:uid="{00000000-0002-0000-0600-000005000000}">
      <formula1>$AK$16:$AK$19</formula1>
    </dataValidation>
    <dataValidation type="list" allowBlank="1" showInputMessage="1" showErrorMessage="1" sqref="A10:J10" xr:uid="{D9069DC7-77CF-4CD9-A35E-65C8BD4FB4A2}">
      <formula1>$AM$7:$AM$12</formula1>
    </dataValidation>
    <dataValidation type="list" allowBlank="1" showInputMessage="1" showErrorMessage="1" sqref="A9:J9" xr:uid="{62A280F7-2F7D-40FC-98AB-EFC5699FE8FE}">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37"/>
  <sheetViews>
    <sheetView showGridLines="0" view="pageBreakPreview" topLeftCell="A10" zoomScaleNormal="100" zoomScaleSheetLayoutView="100" workbookViewId="0">
      <selection activeCell="B36" sqref="B36"/>
    </sheetView>
  </sheetViews>
  <sheetFormatPr defaultColWidth="13" defaultRowHeight="12" x14ac:dyDescent="0.15"/>
  <cols>
    <col min="1" max="15" width="3.125" style="3" customWidth="1"/>
    <col min="16" max="16" width="3" style="3" customWidth="1"/>
    <col min="17" max="28" width="3.125" style="3" customWidth="1"/>
    <col min="29" max="29" width="4.375" style="3" customWidth="1"/>
    <col min="30" max="33" width="2.125" style="3" customWidth="1"/>
    <col min="34" max="34" width="11.5" style="3" customWidth="1"/>
    <col min="35" max="35" width="14.5" style="3" hidden="1" customWidth="1"/>
    <col min="36" max="36" width="10.5" style="3" hidden="1" customWidth="1"/>
    <col min="37" max="37" width="9.5" style="3" hidden="1" customWidth="1"/>
    <col min="38" max="38" width="13" style="3" hidden="1" customWidth="1"/>
    <col min="39" max="39" width="30.5" style="3" hidden="1" customWidth="1"/>
    <col min="40" max="40" width="13" style="3" hidden="1" customWidth="1"/>
    <col min="41" max="42" width="13" style="3" customWidth="1"/>
    <col min="43" max="16384" width="13" style="3"/>
  </cols>
  <sheetData>
    <row r="1" spans="1:40" ht="18" customHeight="1" x14ac:dyDescent="0.15">
      <c r="AA1" s="3" t="s">
        <v>290</v>
      </c>
    </row>
    <row r="2" spans="1:40" ht="18" customHeight="1" x14ac:dyDescent="0.15">
      <c r="W2" s="230" t="s">
        <v>118</v>
      </c>
      <c r="X2" s="230"/>
      <c r="Y2" s="230"/>
      <c r="Z2" s="230"/>
      <c r="AA2" s="230"/>
      <c r="AB2" s="230"/>
      <c r="AC2" s="230"/>
    </row>
    <row r="3" spans="1:40" ht="19.7" customHeight="1" thickBot="1" x14ac:dyDescent="0.2">
      <c r="A3" s="45" t="s">
        <v>162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 customHeight="1" thickBot="1" x14ac:dyDescent="0.2">
      <c r="A4" s="463" t="s">
        <v>2</v>
      </c>
      <c r="B4" s="464"/>
      <c r="C4" s="465"/>
      <c r="D4" s="465"/>
      <c r="E4" s="465"/>
      <c r="F4" s="465"/>
      <c r="G4" s="465"/>
      <c r="H4" s="465"/>
      <c r="I4" s="465"/>
      <c r="J4" s="465"/>
      <c r="K4" s="465"/>
      <c r="L4" s="465"/>
      <c r="M4" s="465"/>
      <c r="N4" s="466" t="s">
        <v>75</v>
      </c>
      <c r="O4" s="467"/>
      <c r="P4" s="467"/>
      <c r="Q4" s="468"/>
      <c r="R4" s="469" t="s">
        <v>77</v>
      </c>
      <c r="S4" s="465"/>
      <c r="T4" s="465"/>
      <c r="U4" s="465"/>
      <c r="V4" s="465"/>
      <c r="W4" s="465"/>
      <c r="X4" s="465"/>
      <c r="Y4" s="465"/>
      <c r="Z4" s="36" t="s">
        <v>78</v>
      </c>
      <c r="AA4" s="470"/>
      <c r="AB4" s="470"/>
      <c r="AC4" s="47" t="s">
        <v>79</v>
      </c>
      <c r="AD4" s="3"/>
      <c r="AE4" s="3"/>
      <c r="AF4" s="3"/>
    </row>
    <row r="5" spans="1:40" s="2" customFormat="1" ht="19.7" customHeight="1" thickBot="1" x14ac:dyDescent="0.2">
      <c r="A5" s="463" t="s">
        <v>73</v>
      </c>
      <c r="B5" s="464"/>
      <c r="C5" s="469"/>
      <c r="D5" s="465"/>
      <c r="E5" s="465"/>
      <c r="F5" s="465"/>
      <c r="G5" s="465"/>
      <c r="H5" s="465"/>
      <c r="I5" s="465"/>
      <c r="J5" s="465"/>
      <c r="K5" s="465"/>
      <c r="L5" s="465"/>
      <c r="M5" s="465"/>
      <c r="N5" s="466" t="s">
        <v>76</v>
      </c>
      <c r="O5" s="468"/>
      <c r="P5" s="469"/>
      <c r="Q5" s="465"/>
      <c r="R5" s="465"/>
      <c r="S5" s="465"/>
      <c r="T5" s="465"/>
      <c r="U5" s="606"/>
      <c r="V5" s="607" t="s">
        <v>80</v>
      </c>
      <c r="W5" s="608"/>
      <c r="X5" s="608"/>
      <c r="Y5" s="609"/>
      <c r="Z5" s="610"/>
      <c r="AA5" s="470"/>
      <c r="AB5" s="470"/>
      <c r="AC5" s="48" t="s">
        <v>82</v>
      </c>
      <c r="AD5" s="3"/>
      <c r="AE5" s="3"/>
      <c r="AF5" s="3"/>
    </row>
    <row r="6" spans="1:40" s="2" customFormat="1" ht="19.7" customHeight="1" thickBot="1" x14ac:dyDescent="0.2">
      <c r="A6" s="147" t="s">
        <v>187</v>
      </c>
      <c r="B6" s="145"/>
      <c r="C6" s="145"/>
      <c r="D6" s="145"/>
      <c r="E6" s="145"/>
      <c r="F6" s="145"/>
      <c r="G6" s="145"/>
      <c r="H6" s="145"/>
      <c r="I6" s="145"/>
      <c r="J6" s="145"/>
      <c r="K6" s="145"/>
      <c r="L6" s="145"/>
      <c r="M6" s="145"/>
      <c r="N6" s="145"/>
      <c r="O6" s="145"/>
      <c r="P6" s="145"/>
      <c r="Q6" s="145"/>
      <c r="R6" s="145"/>
      <c r="S6" s="145"/>
      <c r="T6" s="145"/>
      <c r="U6" s="145"/>
      <c r="V6" s="145"/>
      <c r="W6" s="145"/>
      <c r="X6" s="145"/>
      <c r="Y6" s="145"/>
      <c r="Z6" s="466" t="s">
        <v>100</v>
      </c>
      <c r="AA6" s="467"/>
      <c r="AB6" s="467"/>
      <c r="AC6" s="473"/>
      <c r="AD6" s="3"/>
      <c r="AE6" s="3"/>
      <c r="AF6" s="3"/>
    </row>
    <row r="7" spans="1:40" s="2" customFormat="1" ht="19.7" customHeight="1" x14ac:dyDescent="0.15">
      <c r="A7" s="474" t="s">
        <v>92</v>
      </c>
      <c r="B7" s="475"/>
      <c r="C7" s="475"/>
      <c r="D7" s="475"/>
      <c r="E7" s="475"/>
      <c r="F7" s="475"/>
      <c r="G7" s="475"/>
      <c r="H7" s="475"/>
      <c r="I7" s="475"/>
      <c r="J7" s="475"/>
      <c r="K7" s="43" t="s">
        <v>81</v>
      </c>
      <c r="L7" s="46"/>
      <c r="M7" s="46"/>
      <c r="N7" s="487"/>
      <c r="O7" s="487"/>
      <c r="P7" s="487"/>
      <c r="Q7" s="487"/>
      <c r="R7" s="43" t="s">
        <v>94</v>
      </c>
      <c r="S7" s="54"/>
      <c r="T7" s="42"/>
      <c r="U7" s="42"/>
      <c r="V7" s="42"/>
      <c r="W7" s="487"/>
      <c r="X7" s="487"/>
      <c r="Y7" s="44" t="s">
        <v>82</v>
      </c>
      <c r="Z7" s="653">
        <f>VLOOKUP(A7,$AI$7:$AJ$9,2,FALSE)</f>
        <v>0</v>
      </c>
      <c r="AA7" s="654"/>
      <c r="AB7" s="649">
        <f>SUM(Z7:AA10)</f>
        <v>0</v>
      </c>
      <c r="AC7" s="650"/>
      <c r="AD7" s="3"/>
      <c r="AE7" s="3"/>
      <c r="AF7" s="3"/>
      <c r="AI7" s="53" t="s">
        <v>93</v>
      </c>
      <c r="AJ7" s="58">
        <v>2</v>
      </c>
      <c r="AK7" s="52" t="s">
        <v>181</v>
      </c>
      <c r="AL7" s="58">
        <v>1</v>
      </c>
      <c r="AM7" s="53" t="s">
        <v>112</v>
      </c>
      <c r="AN7" s="59">
        <v>1</v>
      </c>
    </row>
    <row r="8" spans="1:40" s="2" customFormat="1" ht="19.7" customHeight="1" x14ac:dyDescent="0.15">
      <c r="A8" s="485" t="s">
        <v>92</v>
      </c>
      <c r="B8" s="486"/>
      <c r="C8" s="486"/>
      <c r="D8" s="486"/>
      <c r="E8" s="486"/>
      <c r="F8" s="486"/>
      <c r="G8" s="486"/>
      <c r="H8" s="486"/>
      <c r="I8" s="486"/>
      <c r="J8" s="486"/>
      <c r="K8" s="70" t="s">
        <v>81</v>
      </c>
      <c r="L8" s="71"/>
      <c r="M8" s="71"/>
      <c r="N8" s="476"/>
      <c r="O8" s="476"/>
      <c r="P8" s="476"/>
      <c r="Q8" s="476"/>
      <c r="R8" s="70" t="s">
        <v>94</v>
      </c>
      <c r="S8" s="72"/>
      <c r="T8" s="73"/>
      <c r="U8" s="73"/>
      <c r="V8" s="73"/>
      <c r="W8" s="476"/>
      <c r="X8" s="476"/>
      <c r="Y8" s="74" t="s">
        <v>82</v>
      </c>
      <c r="Z8" s="477">
        <f>VLOOKUP(A8,$AK$7:$AL$8,2,FALSE)</f>
        <v>0</v>
      </c>
      <c r="AA8" s="478"/>
      <c r="AB8" s="649"/>
      <c r="AC8" s="650"/>
      <c r="AD8" s="3"/>
      <c r="AE8" s="3"/>
      <c r="AF8" s="3"/>
      <c r="AI8" s="61" t="s">
        <v>149</v>
      </c>
      <c r="AJ8" s="58">
        <v>1</v>
      </c>
      <c r="AK8" s="52" t="s">
        <v>92</v>
      </c>
      <c r="AL8" s="58">
        <v>0</v>
      </c>
      <c r="AM8" s="53" t="s">
        <v>113</v>
      </c>
      <c r="AN8" s="60">
        <v>1</v>
      </c>
    </row>
    <row r="9" spans="1:40" s="2" customFormat="1" ht="19.7" customHeight="1" x14ac:dyDescent="0.15">
      <c r="A9" s="488" t="s">
        <v>108</v>
      </c>
      <c r="B9" s="489"/>
      <c r="C9" s="489"/>
      <c r="D9" s="489"/>
      <c r="E9" s="489"/>
      <c r="F9" s="489"/>
      <c r="G9" s="489"/>
      <c r="H9" s="489"/>
      <c r="I9" s="489"/>
      <c r="J9" s="489"/>
      <c r="K9" s="43" t="s">
        <v>81</v>
      </c>
      <c r="L9" s="46"/>
      <c r="M9" s="46"/>
      <c r="N9" s="487"/>
      <c r="O9" s="487"/>
      <c r="P9" s="487"/>
      <c r="Q9" s="487"/>
      <c r="R9" s="43" t="s">
        <v>94</v>
      </c>
      <c r="S9" s="54"/>
      <c r="T9" s="42"/>
      <c r="U9" s="42"/>
      <c r="V9" s="42"/>
      <c r="W9" s="487"/>
      <c r="X9" s="487"/>
      <c r="Y9" s="44" t="s">
        <v>82</v>
      </c>
      <c r="Z9" s="477">
        <f>VLOOKUP(A9,$AM$7:$AN$12,2,FALSE)</f>
        <v>0</v>
      </c>
      <c r="AA9" s="478"/>
      <c r="AB9" s="649"/>
      <c r="AC9" s="650"/>
      <c r="AD9" s="3"/>
      <c r="AE9" s="3"/>
      <c r="AF9" s="3"/>
      <c r="AI9" s="61" t="s">
        <v>92</v>
      </c>
      <c r="AJ9" s="58">
        <v>0</v>
      </c>
      <c r="AK9" s="94"/>
      <c r="AM9" s="53" t="s">
        <v>248</v>
      </c>
      <c r="AN9" s="59">
        <v>1</v>
      </c>
    </row>
    <row r="10" spans="1:40" s="2" customFormat="1" ht="19.7" customHeight="1" thickBot="1" x14ac:dyDescent="0.2">
      <c r="A10" s="490"/>
      <c r="B10" s="491"/>
      <c r="C10" s="491"/>
      <c r="D10" s="491"/>
      <c r="E10" s="491"/>
      <c r="F10" s="491"/>
      <c r="G10" s="491"/>
      <c r="H10" s="491"/>
      <c r="I10" s="491"/>
      <c r="J10" s="491"/>
      <c r="K10" s="43"/>
      <c r="L10" s="46"/>
      <c r="M10" s="46"/>
      <c r="N10" s="492"/>
      <c r="O10" s="492"/>
      <c r="P10" s="492"/>
      <c r="Q10" s="492"/>
      <c r="R10" s="55"/>
      <c r="S10" s="56"/>
      <c r="T10" s="57"/>
      <c r="U10" s="57"/>
      <c r="V10" s="57"/>
      <c r="W10" s="487"/>
      <c r="X10" s="487"/>
      <c r="Y10" s="44"/>
      <c r="Z10" s="477"/>
      <c r="AA10" s="478"/>
      <c r="AB10" s="651"/>
      <c r="AC10" s="652"/>
      <c r="AD10" s="3"/>
      <c r="AE10" s="3"/>
      <c r="AF10" s="3"/>
      <c r="AI10" s="95"/>
      <c r="AJ10" s="58"/>
      <c r="AM10" s="53" t="s">
        <v>186</v>
      </c>
      <c r="AN10" s="59">
        <v>1</v>
      </c>
    </row>
    <row r="11" spans="1:40" s="2" customFormat="1" ht="19.7" customHeight="1" thickBot="1" x14ac:dyDescent="0.2">
      <c r="A11" s="49" t="s">
        <v>265</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1"/>
      <c r="AD11" s="3"/>
      <c r="AE11" s="3"/>
      <c r="AF11" s="3"/>
      <c r="AM11" s="53" t="s">
        <v>204</v>
      </c>
      <c r="AN11" s="59">
        <v>1</v>
      </c>
    </row>
    <row r="12" spans="1:40" s="2" customFormat="1" ht="19.7" customHeight="1" x14ac:dyDescent="0.15">
      <c r="A12" s="308" t="s">
        <v>37</v>
      </c>
      <c r="B12" s="311" t="s">
        <v>19</v>
      </c>
      <c r="C12" s="312"/>
      <c r="D12" s="311" t="s">
        <v>87</v>
      </c>
      <c r="E12" s="509"/>
      <c r="F12" s="509"/>
      <c r="G12" s="312"/>
      <c r="H12" s="526" t="s">
        <v>16</v>
      </c>
      <c r="I12" s="527"/>
      <c r="J12" s="527"/>
      <c r="K12" s="527"/>
      <c r="L12" s="528"/>
      <c r="M12" s="316" t="s">
        <v>23</v>
      </c>
      <c r="N12" s="317"/>
      <c r="O12" s="317"/>
      <c r="P12" s="317"/>
      <c r="Q12" s="317"/>
      <c r="R12" s="318"/>
      <c r="S12" s="319" t="s">
        <v>17</v>
      </c>
      <c r="T12" s="319"/>
      <c r="U12" s="319"/>
      <c r="V12" s="319"/>
      <c r="W12" s="319"/>
      <c r="X12" s="319"/>
      <c r="Y12" s="319"/>
      <c r="Z12" s="319"/>
      <c r="AA12" s="493" t="s">
        <v>27</v>
      </c>
      <c r="AB12" s="494"/>
      <c r="AC12" s="495"/>
      <c r="AD12" s="5"/>
      <c r="AE12" s="5"/>
      <c r="AM12" s="53" t="s">
        <v>108</v>
      </c>
      <c r="AN12" s="59">
        <v>0</v>
      </c>
    </row>
    <row r="13" spans="1:40" s="2" customFormat="1" ht="19.7" customHeight="1" x14ac:dyDescent="0.15">
      <c r="A13" s="309"/>
      <c r="B13" s="322" t="s">
        <v>35</v>
      </c>
      <c r="C13" s="323"/>
      <c r="D13" s="324" t="s">
        <v>138</v>
      </c>
      <c r="E13" s="496"/>
      <c r="F13" s="496"/>
      <c r="G13" s="325"/>
      <c r="H13" s="529"/>
      <c r="I13" s="530"/>
      <c r="J13" s="530"/>
      <c r="K13" s="530"/>
      <c r="L13" s="531"/>
      <c r="M13" s="330" t="s">
        <v>36</v>
      </c>
      <c r="N13" s="331"/>
      <c r="O13" s="331"/>
      <c r="P13" s="331"/>
      <c r="Q13" s="331"/>
      <c r="R13" s="332"/>
      <c r="S13" s="246" t="s">
        <v>18</v>
      </c>
      <c r="T13" s="246"/>
      <c r="U13" s="246"/>
      <c r="V13" s="246"/>
      <c r="W13" s="246" t="s">
        <v>20</v>
      </c>
      <c r="X13" s="246"/>
      <c r="Y13" s="246"/>
      <c r="Z13" s="246"/>
      <c r="AA13" s="503" t="s">
        <v>26</v>
      </c>
      <c r="AB13" s="504"/>
      <c r="AC13" s="505"/>
      <c r="AD13" s="4"/>
      <c r="AE13" s="4"/>
    </row>
    <row r="14" spans="1:40" s="2" customFormat="1" ht="19.7" customHeight="1" x14ac:dyDescent="0.15">
      <c r="A14" s="309"/>
      <c r="B14" s="322"/>
      <c r="C14" s="323"/>
      <c r="D14" s="497"/>
      <c r="E14" s="498"/>
      <c r="F14" s="498"/>
      <c r="G14" s="499"/>
      <c r="H14" s="529"/>
      <c r="I14" s="530"/>
      <c r="J14" s="530"/>
      <c r="K14" s="530"/>
      <c r="L14" s="531"/>
      <c r="M14" s="333"/>
      <c r="N14" s="334"/>
      <c r="O14" s="334"/>
      <c r="P14" s="334"/>
      <c r="Q14" s="334"/>
      <c r="R14" s="335"/>
      <c r="S14" s="246"/>
      <c r="T14" s="246"/>
      <c r="U14" s="246"/>
      <c r="V14" s="246"/>
      <c r="W14" s="246" t="s">
        <v>21</v>
      </c>
      <c r="X14" s="246"/>
      <c r="Y14" s="246"/>
      <c r="Z14" s="246"/>
      <c r="AA14" s="503" t="s">
        <v>25</v>
      </c>
      <c r="AB14" s="504"/>
      <c r="AC14" s="505"/>
      <c r="AD14" s="4"/>
      <c r="AE14" s="4"/>
    </row>
    <row r="15" spans="1:40" s="2" customFormat="1" ht="19.7" customHeight="1" thickBot="1" x14ac:dyDescent="0.2">
      <c r="A15" s="310"/>
      <c r="B15" s="324"/>
      <c r="C15" s="325"/>
      <c r="D15" s="500"/>
      <c r="E15" s="501"/>
      <c r="F15" s="501"/>
      <c r="G15" s="502"/>
      <c r="H15" s="532"/>
      <c r="I15" s="533"/>
      <c r="J15" s="533"/>
      <c r="K15" s="533"/>
      <c r="L15" s="534"/>
      <c r="M15" s="338" t="s">
        <v>42</v>
      </c>
      <c r="N15" s="339"/>
      <c r="O15" s="339"/>
      <c r="P15" s="339"/>
      <c r="Q15" s="339"/>
      <c r="R15" s="340"/>
      <c r="S15" s="315"/>
      <c r="T15" s="315"/>
      <c r="U15" s="315"/>
      <c r="V15" s="315"/>
      <c r="W15" s="315" t="s">
        <v>22</v>
      </c>
      <c r="X15" s="315"/>
      <c r="Y15" s="315"/>
      <c r="Z15" s="315"/>
      <c r="AA15" s="506" t="s">
        <v>24</v>
      </c>
      <c r="AB15" s="507"/>
      <c r="AC15" s="508"/>
      <c r="AD15" s="41"/>
      <c r="AE15" s="41"/>
    </row>
    <row r="16" spans="1:40" s="2" customFormat="1" ht="19.7" customHeight="1" x14ac:dyDescent="0.15">
      <c r="A16" s="343" t="s">
        <v>38</v>
      </c>
      <c r="B16" s="346" t="s">
        <v>32</v>
      </c>
      <c r="C16" s="347"/>
      <c r="D16" s="560" t="s">
        <v>139</v>
      </c>
      <c r="E16" s="561"/>
      <c r="F16" s="561"/>
      <c r="G16" s="346"/>
      <c r="H16" s="620" t="s">
        <v>263</v>
      </c>
      <c r="I16" s="621"/>
      <c r="J16" s="621"/>
      <c r="K16" s="621"/>
      <c r="L16" s="622"/>
      <c r="M16" s="562" t="s">
        <v>43</v>
      </c>
      <c r="N16" s="563"/>
      <c r="O16" s="563"/>
      <c r="P16" s="563"/>
      <c r="Q16" s="563"/>
      <c r="R16" s="563"/>
      <c r="S16" s="349" t="s">
        <v>44</v>
      </c>
      <c r="T16" s="350"/>
      <c r="U16" s="350"/>
      <c r="V16" s="350"/>
      <c r="W16" s="355" t="s">
        <v>45</v>
      </c>
      <c r="X16" s="355"/>
      <c r="Y16" s="355"/>
      <c r="Z16" s="355"/>
      <c r="AA16" s="510" t="s">
        <v>242</v>
      </c>
      <c r="AB16" s="511"/>
      <c r="AC16" s="512"/>
      <c r="AD16" s="4"/>
      <c r="AE16" s="4"/>
      <c r="AI16" s="31" t="s">
        <v>33</v>
      </c>
      <c r="AJ16" s="80">
        <v>1</v>
      </c>
      <c r="AK16" s="79" t="s">
        <v>84</v>
      </c>
      <c r="AL16" s="80">
        <v>1</v>
      </c>
    </row>
    <row r="17" spans="1:38" s="2" customFormat="1" ht="19.7" customHeight="1" x14ac:dyDescent="0.15">
      <c r="A17" s="344"/>
      <c r="B17" s="411" t="s">
        <v>39</v>
      </c>
      <c r="C17" s="357"/>
      <c r="D17" s="357"/>
      <c r="E17" s="357"/>
      <c r="F17" s="357"/>
      <c r="G17" s="513"/>
      <c r="H17" s="623"/>
      <c r="I17" s="624"/>
      <c r="J17" s="624"/>
      <c r="K17" s="624"/>
      <c r="L17" s="625"/>
      <c r="M17" s="514" t="s">
        <v>129</v>
      </c>
      <c r="N17" s="515"/>
      <c r="O17" s="515"/>
      <c r="P17" s="515"/>
      <c r="Q17" s="515"/>
      <c r="R17" s="515"/>
      <c r="S17" s="351"/>
      <c r="T17" s="351"/>
      <c r="U17" s="351"/>
      <c r="V17" s="351"/>
      <c r="W17" s="362" t="s">
        <v>50</v>
      </c>
      <c r="X17" s="362"/>
      <c r="Y17" s="362"/>
      <c r="Z17" s="362"/>
      <c r="AA17" s="516" t="s">
        <v>243</v>
      </c>
      <c r="AB17" s="517"/>
      <c r="AC17" s="518"/>
      <c r="AD17" s="4"/>
      <c r="AE17" s="4"/>
      <c r="AI17" s="31" t="s">
        <v>34</v>
      </c>
      <c r="AJ17" s="80">
        <v>0.8</v>
      </c>
      <c r="AK17" s="79" t="s">
        <v>140</v>
      </c>
      <c r="AL17" s="32">
        <v>1</v>
      </c>
    </row>
    <row r="18" spans="1:38" s="2" customFormat="1" ht="19.7" customHeight="1" thickBot="1" x14ac:dyDescent="0.2">
      <c r="A18" s="345"/>
      <c r="B18" s="655">
        <f>VLOOKUP(B16,$AI$16:$AJ$18,2,FALSE)</f>
        <v>1</v>
      </c>
      <c r="C18" s="656"/>
      <c r="D18" s="657">
        <f>VLOOKUP(D16,$AK$16:$AL$19,2,FALSE)</f>
        <v>1</v>
      </c>
      <c r="E18" s="658"/>
      <c r="F18" s="658"/>
      <c r="G18" s="655"/>
      <c r="H18" s="626"/>
      <c r="I18" s="627"/>
      <c r="J18" s="627"/>
      <c r="K18" s="627"/>
      <c r="L18" s="628"/>
      <c r="M18" s="521" t="s">
        <v>320</v>
      </c>
      <c r="N18" s="522"/>
      <c r="O18" s="522"/>
      <c r="P18" s="522"/>
      <c r="Q18" s="522"/>
      <c r="R18" s="522"/>
      <c r="S18" s="352"/>
      <c r="T18" s="352"/>
      <c r="U18" s="352"/>
      <c r="V18" s="352"/>
      <c r="W18" s="369">
        <v>8500</v>
      </c>
      <c r="X18" s="370"/>
      <c r="Y18" s="370"/>
      <c r="Z18" s="35" t="s">
        <v>30</v>
      </c>
      <c r="AA18" s="523" t="s">
        <v>244</v>
      </c>
      <c r="AB18" s="524"/>
      <c r="AC18" s="525"/>
      <c r="AD18" s="41"/>
      <c r="AE18" s="41"/>
      <c r="AI18" s="29" t="s">
        <v>41</v>
      </c>
      <c r="AJ18" s="7"/>
      <c r="AK18" s="79" t="s">
        <v>141</v>
      </c>
      <c r="AL18" s="32">
        <v>0.8</v>
      </c>
    </row>
    <row r="19" spans="1:38" s="2" customFormat="1" ht="19.7" customHeight="1" thickTop="1" x14ac:dyDescent="0.15">
      <c r="A19" s="343">
        <v>1</v>
      </c>
      <c r="B19" s="544" t="s">
        <v>40</v>
      </c>
      <c r="C19" s="545"/>
      <c r="D19" s="546" t="s">
        <v>40</v>
      </c>
      <c r="E19" s="547"/>
      <c r="F19" s="547"/>
      <c r="G19" s="548"/>
      <c r="H19" s="611"/>
      <c r="I19" s="612"/>
      <c r="J19" s="612"/>
      <c r="K19" s="612"/>
      <c r="L19" s="613"/>
      <c r="M19" s="551"/>
      <c r="N19" s="552"/>
      <c r="O19" s="552"/>
      <c r="P19" s="552"/>
      <c r="Q19" s="552"/>
      <c r="R19" s="552"/>
      <c r="S19" s="549"/>
      <c r="T19" s="550"/>
      <c r="U19" s="550"/>
      <c r="V19" s="550"/>
      <c r="W19" s="535" t="s">
        <v>31</v>
      </c>
      <c r="X19" s="535"/>
      <c r="Y19" s="535"/>
      <c r="Z19" s="535"/>
      <c r="AA19" s="646" t="s">
        <v>86</v>
      </c>
      <c r="AB19" s="647"/>
      <c r="AC19" s="648"/>
      <c r="AD19" s="4"/>
      <c r="AE19" s="4"/>
      <c r="AF19" s="4"/>
      <c r="AI19" s="7"/>
      <c r="AJ19" s="7"/>
      <c r="AK19" s="29" t="s">
        <v>41</v>
      </c>
      <c r="AL19" s="7"/>
    </row>
    <row r="20" spans="1:38" s="2" customFormat="1" ht="19.7" customHeight="1" x14ac:dyDescent="0.15">
      <c r="A20" s="344"/>
      <c r="B20" s="411" t="s">
        <v>39</v>
      </c>
      <c r="C20" s="357"/>
      <c r="D20" s="357"/>
      <c r="E20" s="357"/>
      <c r="F20" s="357"/>
      <c r="G20" s="513"/>
      <c r="H20" s="614"/>
      <c r="I20" s="615"/>
      <c r="J20" s="615"/>
      <c r="K20" s="615"/>
      <c r="L20" s="616"/>
      <c r="M20" s="539"/>
      <c r="N20" s="540"/>
      <c r="O20" s="540"/>
      <c r="P20" s="540"/>
      <c r="Q20" s="540"/>
      <c r="R20" s="540"/>
      <c r="S20" s="386"/>
      <c r="T20" s="386"/>
      <c r="U20" s="386"/>
      <c r="V20" s="386"/>
      <c r="W20" s="378" t="s">
        <v>29</v>
      </c>
      <c r="X20" s="378"/>
      <c r="Y20" s="378"/>
      <c r="Z20" s="378"/>
      <c r="AA20" s="541" t="s">
        <v>86</v>
      </c>
      <c r="AB20" s="542"/>
      <c r="AC20" s="543"/>
      <c r="AD20" s="4"/>
      <c r="AE20" s="4"/>
      <c r="AF20" s="4"/>
    </row>
    <row r="21" spans="1:38" s="2" customFormat="1" ht="19.7" customHeight="1" x14ac:dyDescent="0.15">
      <c r="A21" s="397"/>
      <c r="B21" s="399">
        <f>VLOOKUP(B19,$AI$16:$AJ$18,2,FALSE)</f>
        <v>0</v>
      </c>
      <c r="C21" s="400"/>
      <c r="D21" s="553">
        <f>VLOOKUP(D19,$AK$16:$AL$19,2,FALSE)</f>
        <v>0</v>
      </c>
      <c r="E21" s="554"/>
      <c r="F21" s="554"/>
      <c r="G21" s="399"/>
      <c r="H21" s="617"/>
      <c r="I21" s="618"/>
      <c r="J21" s="618"/>
      <c r="K21" s="618"/>
      <c r="L21" s="619"/>
      <c r="M21" s="555"/>
      <c r="N21" s="556"/>
      <c r="O21" s="556"/>
      <c r="P21" s="556"/>
      <c r="Q21" s="556"/>
      <c r="R21" s="556"/>
      <c r="S21" s="398"/>
      <c r="T21" s="398"/>
      <c r="U21" s="398"/>
      <c r="V21" s="398"/>
      <c r="W21" s="402"/>
      <c r="X21" s="403"/>
      <c r="Y21" s="403"/>
      <c r="Z21" s="34" t="s">
        <v>30</v>
      </c>
      <c r="AA21" s="541" t="s">
        <v>86</v>
      </c>
      <c r="AB21" s="542"/>
      <c r="AC21" s="543"/>
      <c r="AD21" s="41"/>
      <c r="AE21" s="41"/>
      <c r="AF21" s="41"/>
    </row>
    <row r="22" spans="1:38" s="2" customFormat="1" ht="19.7" customHeight="1" x14ac:dyDescent="0.15">
      <c r="A22" s="392">
        <v>2</v>
      </c>
      <c r="B22" s="564" t="s">
        <v>40</v>
      </c>
      <c r="C22" s="393"/>
      <c r="D22" s="564" t="s">
        <v>40</v>
      </c>
      <c r="E22" s="565"/>
      <c r="F22" s="565"/>
      <c r="G22" s="393"/>
      <c r="H22" s="629"/>
      <c r="I22" s="630"/>
      <c r="J22" s="630"/>
      <c r="K22" s="630"/>
      <c r="L22" s="631"/>
      <c r="M22" s="539"/>
      <c r="N22" s="540"/>
      <c r="O22" s="540"/>
      <c r="P22" s="540"/>
      <c r="Q22" s="540"/>
      <c r="R22" s="540"/>
      <c r="S22" s="566"/>
      <c r="T22" s="386"/>
      <c r="U22" s="386"/>
      <c r="V22" s="386"/>
      <c r="W22" s="396" t="s">
        <v>31</v>
      </c>
      <c r="X22" s="396"/>
      <c r="Y22" s="396"/>
      <c r="Z22" s="396"/>
      <c r="AA22" s="541" t="s">
        <v>86</v>
      </c>
      <c r="AB22" s="542"/>
      <c r="AC22" s="543"/>
      <c r="AD22" s="4"/>
      <c r="AE22" s="4"/>
      <c r="AF22" s="4"/>
    </row>
    <row r="23" spans="1:38" s="2" customFormat="1" ht="19.7" customHeight="1" x14ac:dyDescent="0.15">
      <c r="A23" s="344"/>
      <c r="B23" s="411" t="s">
        <v>39</v>
      </c>
      <c r="C23" s="357"/>
      <c r="D23" s="357"/>
      <c r="E23" s="357"/>
      <c r="F23" s="357"/>
      <c r="G23" s="513"/>
      <c r="H23" s="614"/>
      <c r="I23" s="615"/>
      <c r="J23" s="615"/>
      <c r="K23" s="615"/>
      <c r="L23" s="616"/>
      <c r="M23" s="539"/>
      <c r="N23" s="540"/>
      <c r="O23" s="540"/>
      <c r="P23" s="540"/>
      <c r="Q23" s="540"/>
      <c r="R23" s="540"/>
      <c r="S23" s="386"/>
      <c r="T23" s="386"/>
      <c r="U23" s="386"/>
      <c r="V23" s="386"/>
      <c r="W23" s="378" t="s">
        <v>29</v>
      </c>
      <c r="X23" s="378"/>
      <c r="Y23" s="378"/>
      <c r="Z23" s="378"/>
      <c r="AA23" s="541" t="s">
        <v>86</v>
      </c>
      <c r="AB23" s="542"/>
      <c r="AC23" s="543"/>
      <c r="AD23" s="4"/>
      <c r="AE23" s="4"/>
      <c r="AF23" s="4"/>
    </row>
    <row r="24" spans="1:38" s="2" customFormat="1" ht="19.7" customHeight="1" x14ac:dyDescent="0.15">
      <c r="A24" s="344"/>
      <c r="B24" s="388">
        <f>VLOOKUP(B22,$AI$16:$AJ$18,2,FALSE)</f>
        <v>0</v>
      </c>
      <c r="C24" s="389"/>
      <c r="D24" s="567">
        <f>VLOOKUP(D22,$AK$16:$AL$19,2,FALSE)</f>
        <v>0</v>
      </c>
      <c r="E24" s="568"/>
      <c r="F24" s="568"/>
      <c r="G24" s="388"/>
      <c r="H24" s="617"/>
      <c r="I24" s="618"/>
      <c r="J24" s="618"/>
      <c r="K24" s="618"/>
      <c r="L24" s="619"/>
      <c r="M24" s="539"/>
      <c r="N24" s="540"/>
      <c r="O24" s="540"/>
      <c r="P24" s="540"/>
      <c r="Q24" s="540"/>
      <c r="R24" s="540"/>
      <c r="S24" s="386"/>
      <c r="T24" s="386"/>
      <c r="U24" s="386"/>
      <c r="V24" s="386"/>
      <c r="W24" s="390"/>
      <c r="X24" s="391"/>
      <c r="Y24" s="391"/>
      <c r="Z24" s="33" t="s">
        <v>30</v>
      </c>
      <c r="AA24" s="541" t="s">
        <v>86</v>
      </c>
      <c r="AB24" s="542"/>
      <c r="AC24" s="543"/>
      <c r="AD24" s="41"/>
      <c r="AE24" s="41"/>
      <c r="AF24" s="41"/>
    </row>
    <row r="25" spans="1:38" s="2" customFormat="1" ht="19.7" customHeight="1" x14ac:dyDescent="0.15">
      <c r="A25" s="392">
        <v>3</v>
      </c>
      <c r="B25" s="564" t="s">
        <v>40</v>
      </c>
      <c r="C25" s="393"/>
      <c r="D25" s="564" t="s">
        <v>40</v>
      </c>
      <c r="E25" s="565"/>
      <c r="F25" s="565"/>
      <c r="G25" s="393"/>
      <c r="H25" s="629"/>
      <c r="I25" s="630"/>
      <c r="J25" s="630"/>
      <c r="K25" s="630"/>
      <c r="L25" s="631"/>
      <c r="M25" s="539"/>
      <c r="N25" s="540"/>
      <c r="O25" s="540"/>
      <c r="P25" s="540"/>
      <c r="Q25" s="540"/>
      <c r="R25" s="540"/>
      <c r="S25" s="566"/>
      <c r="T25" s="386"/>
      <c r="U25" s="386"/>
      <c r="V25" s="386"/>
      <c r="W25" s="396" t="s">
        <v>31</v>
      </c>
      <c r="X25" s="396"/>
      <c r="Y25" s="396"/>
      <c r="Z25" s="396"/>
      <c r="AA25" s="541" t="s">
        <v>86</v>
      </c>
      <c r="AB25" s="542"/>
      <c r="AC25" s="543"/>
      <c r="AD25" s="4"/>
      <c r="AE25" s="4"/>
      <c r="AF25" s="4"/>
    </row>
    <row r="26" spans="1:38" s="2" customFormat="1" ht="19.7" customHeight="1" x14ac:dyDescent="0.15">
      <c r="A26" s="344"/>
      <c r="B26" s="411" t="s">
        <v>39</v>
      </c>
      <c r="C26" s="357"/>
      <c r="D26" s="357"/>
      <c r="E26" s="357"/>
      <c r="F26" s="357"/>
      <c r="G26" s="513"/>
      <c r="H26" s="614"/>
      <c r="I26" s="615"/>
      <c r="J26" s="615"/>
      <c r="K26" s="615"/>
      <c r="L26" s="616"/>
      <c r="M26" s="539"/>
      <c r="N26" s="540"/>
      <c r="O26" s="540"/>
      <c r="P26" s="540"/>
      <c r="Q26" s="540"/>
      <c r="R26" s="540"/>
      <c r="S26" s="386"/>
      <c r="T26" s="386"/>
      <c r="U26" s="386"/>
      <c r="V26" s="386"/>
      <c r="W26" s="378" t="s">
        <v>29</v>
      </c>
      <c r="X26" s="378"/>
      <c r="Y26" s="378"/>
      <c r="Z26" s="378"/>
      <c r="AA26" s="541" t="s">
        <v>86</v>
      </c>
      <c r="AB26" s="542"/>
      <c r="AC26" s="543"/>
      <c r="AD26" s="4"/>
      <c r="AE26" s="4"/>
      <c r="AF26" s="4"/>
    </row>
    <row r="27" spans="1:38" s="2" customFormat="1" ht="19.7" customHeight="1" thickBot="1" x14ac:dyDescent="0.2">
      <c r="A27" s="569"/>
      <c r="B27" s="571">
        <f>VLOOKUP(B25,$AI$16:$AJ$18,2,FALSE)</f>
        <v>0</v>
      </c>
      <c r="C27" s="572"/>
      <c r="D27" s="573">
        <f>VLOOKUP(D25,$AK$16:$AL$19,2,FALSE)</f>
        <v>0</v>
      </c>
      <c r="E27" s="574"/>
      <c r="F27" s="574"/>
      <c r="G27" s="571"/>
      <c r="H27" s="632"/>
      <c r="I27" s="633"/>
      <c r="J27" s="633"/>
      <c r="K27" s="633"/>
      <c r="L27" s="634"/>
      <c r="M27" s="575"/>
      <c r="N27" s="576"/>
      <c r="O27" s="576"/>
      <c r="P27" s="576"/>
      <c r="Q27" s="576"/>
      <c r="R27" s="576"/>
      <c r="S27" s="570"/>
      <c r="T27" s="570"/>
      <c r="U27" s="570"/>
      <c r="V27" s="570"/>
      <c r="W27" s="578"/>
      <c r="X27" s="579"/>
      <c r="Y27" s="579"/>
      <c r="Z27" s="63" t="s">
        <v>30</v>
      </c>
      <c r="AA27" s="580" t="s">
        <v>86</v>
      </c>
      <c r="AB27" s="581"/>
      <c r="AC27" s="582"/>
      <c r="AD27" s="41"/>
      <c r="AE27" s="41"/>
      <c r="AF27" s="41"/>
    </row>
    <row r="28" spans="1:38" s="2" customFormat="1" ht="19.7" customHeight="1" x14ac:dyDescent="0.15">
      <c r="A28" s="600" t="s">
        <v>101</v>
      </c>
      <c r="B28" s="602" t="s">
        <v>96</v>
      </c>
      <c r="C28" s="602"/>
      <c r="D28" s="602"/>
      <c r="E28" s="602"/>
      <c r="F28" s="602" t="s">
        <v>97</v>
      </c>
      <c r="G28" s="602"/>
      <c r="H28" s="602"/>
      <c r="I28" s="602"/>
      <c r="J28" s="637" t="s">
        <v>98</v>
      </c>
      <c r="K28" s="638"/>
      <c r="L28" s="638"/>
      <c r="M28" s="639"/>
      <c r="N28" s="602"/>
      <c r="O28" s="602"/>
      <c r="P28" s="602"/>
      <c r="Q28" s="602"/>
      <c r="R28" s="602"/>
      <c r="S28" s="602"/>
      <c r="T28" s="602"/>
      <c r="U28" s="602"/>
      <c r="V28" s="602" t="s">
        <v>102</v>
      </c>
      <c r="W28" s="602"/>
      <c r="X28" s="602"/>
      <c r="Y28" s="602"/>
      <c r="Z28" s="603" t="s">
        <v>137</v>
      </c>
      <c r="AA28" s="604"/>
      <c r="AB28" s="604"/>
      <c r="AC28" s="605"/>
      <c r="AD28" s="41"/>
      <c r="AE28" s="41"/>
    </row>
    <row r="29" spans="1:38" s="2" customFormat="1" ht="19.7" customHeight="1" x14ac:dyDescent="0.15">
      <c r="A29" s="601"/>
      <c r="B29" s="592" t="s">
        <v>95</v>
      </c>
      <c r="C29" s="592"/>
      <c r="D29" s="593">
        <v>2</v>
      </c>
      <c r="E29" s="594"/>
      <c r="F29" s="592" t="s">
        <v>95</v>
      </c>
      <c r="G29" s="592"/>
      <c r="H29" s="593">
        <v>2</v>
      </c>
      <c r="I29" s="594"/>
      <c r="J29" s="635" t="s">
        <v>95</v>
      </c>
      <c r="K29" s="636"/>
      <c r="L29" s="593">
        <v>2</v>
      </c>
      <c r="M29" s="594"/>
      <c r="N29" s="592"/>
      <c r="O29" s="592"/>
      <c r="P29" s="593"/>
      <c r="Q29" s="594"/>
      <c r="R29" s="592"/>
      <c r="S29" s="592"/>
      <c r="T29" s="593"/>
      <c r="U29" s="594"/>
      <c r="V29" s="595">
        <f>SUM(B30:U31)</f>
        <v>0</v>
      </c>
      <c r="W29" s="595"/>
      <c r="X29" s="595"/>
      <c r="Y29" s="595"/>
      <c r="Z29" s="659">
        <f>AB7+V29</f>
        <v>0</v>
      </c>
      <c r="AA29" s="660"/>
      <c r="AB29" s="660"/>
      <c r="AC29" s="661"/>
      <c r="AD29" s="41"/>
      <c r="AE29" s="41"/>
    </row>
    <row r="30" spans="1:38" s="2" customFormat="1" ht="18" customHeight="1" x14ac:dyDescent="0.15">
      <c r="A30" s="601"/>
      <c r="B30" s="577">
        <f>D29*B21*D21</f>
        <v>0</v>
      </c>
      <c r="C30" s="577"/>
      <c r="D30" s="577"/>
      <c r="E30" s="577"/>
      <c r="F30" s="577">
        <f>H29*B24*D24</f>
        <v>0</v>
      </c>
      <c r="G30" s="577"/>
      <c r="H30" s="577"/>
      <c r="I30" s="577"/>
      <c r="J30" s="640">
        <f>L29*B27*D27</f>
        <v>0</v>
      </c>
      <c r="K30" s="641"/>
      <c r="L30" s="641"/>
      <c r="M30" s="642"/>
      <c r="N30" s="577"/>
      <c r="O30" s="577"/>
      <c r="P30" s="577"/>
      <c r="Q30" s="577"/>
      <c r="R30" s="577"/>
      <c r="S30" s="577"/>
      <c r="T30" s="577"/>
      <c r="U30" s="577"/>
      <c r="V30" s="595"/>
      <c r="W30" s="595"/>
      <c r="X30" s="595"/>
      <c r="Y30" s="595"/>
      <c r="Z30" s="662"/>
      <c r="AA30" s="663"/>
      <c r="AB30" s="663"/>
      <c r="AC30" s="664"/>
      <c r="AD30" s="41"/>
      <c r="AE30" s="41"/>
    </row>
    <row r="31" spans="1:38" s="2" customFormat="1" ht="18" customHeight="1" x14ac:dyDescent="0.15">
      <c r="A31" s="601"/>
      <c r="B31" s="577"/>
      <c r="C31" s="577"/>
      <c r="D31" s="577"/>
      <c r="E31" s="577"/>
      <c r="F31" s="577"/>
      <c r="G31" s="577"/>
      <c r="H31" s="577"/>
      <c r="I31" s="577"/>
      <c r="J31" s="643"/>
      <c r="K31" s="644"/>
      <c r="L31" s="644"/>
      <c r="M31" s="645"/>
      <c r="N31" s="577"/>
      <c r="O31" s="577"/>
      <c r="P31" s="577"/>
      <c r="Q31" s="577"/>
      <c r="R31" s="577"/>
      <c r="S31" s="577"/>
      <c r="T31" s="577"/>
      <c r="U31" s="577"/>
      <c r="V31" s="595"/>
      <c r="W31" s="595"/>
      <c r="X31" s="595"/>
      <c r="Y31" s="595"/>
      <c r="Z31" s="665"/>
      <c r="AA31" s="666"/>
      <c r="AB31" s="666"/>
      <c r="AC31" s="667"/>
      <c r="AD31" s="41"/>
      <c r="AE31" s="41"/>
    </row>
    <row r="32" spans="1:38" s="2" customFormat="1" ht="19.7" customHeight="1" x14ac:dyDescent="0.15">
      <c r="A32" s="583" t="s">
        <v>103</v>
      </c>
      <c r="B32" s="90" t="s">
        <v>104</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1"/>
      <c r="AE32" s="41"/>
    </row>
    <row r="33" spans="1:40" s="2" customFormat="1" ht="19.7" customHeight="1" x14ac:dyDescent="0.15">
      <c r="A33" s="584"/>
      <c r="B33" s="91" t="s">
        <v>321</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1"/>
      <c r="AE33" s="41"/>
      <c r="AM33" s="3"/>
      <c r="AN33" s="3"/>
    </row>
    <row r="34" spans="1:40" ht="19.7" customHeight="1" x14ac:dyDescent="0.15">
      <c r="A34" s="584"/>
      <c r="B34" s="29" t="s">
        <v>105</v>
      </c>
      <c r="AC34" s="81"/>
    </row>
    <row r="35" spans="1:40" ht="19.7" customHeight="1" thickBot="1" x14ac:dyDescent="0.2">
      <c r="A35" s="585"/>
      <c r="B35" s="87" t="s">
        <v>339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0" ht="12.75" customHeight="1" x14ac:dyDescent="0.15">
      <c r="A36" s="4"/>
      <c r="B36" s="4"/>
      <c r="C36" s="4"/>
      <c r="D36" s="4"/>
      <c r="E36" s="4"/>
    </row>
    <row r="37" spans="1:40" ht="12.75" customHeight="1" x14ac:dyDescent="0.15">
      <c r="A37" s="4"/>
      <c r="B37" s="4"/>
      <c r="C37" s="4"/>
      <c r="D37" s="4"/>
      <c r="E37" s="4"/>
    </row>
  </sheetData>
  <dataConsolidate/>
  <mergeCells count="143">
    <mergeCell ref="A32:A35"/>
    <mergeCell ref="N29:O29"/>
    <mergeCell ref="P29:Q29"/>
    <mergeCell ref="R29:S29"/>
    <mergeCell ref="T29:U29"/>
    <mergeCell ref="V29:Y31"/>
    <mergeCell ref="B29:C29"/>
    <mergeCell ref="D29:E29"/>
    <mergeCell ref="F29:G29"/>
    <mergeCell ref="H29:I29"/>
    <mergeCell ref="J29:K29"/>
    <mergeCell ref="L29:M29"/>
    <mergeCell ref="A28:A31"/>
    <mergeCell ref="B28:E28"/>
    <mergeCell ref="F28:I28"/>
    <mergeCell ref="J28:M28"/>
    <mergeCell ref="N28:Q28"/>
    <mergeCell ref="R28:U28"/>
    <mergeCell ref="V28:Y28"/>
    <mergeCell ref="B30:E31"/>
    <mergeCell ref="F30:I31"/>
    <mergeCell ref="J30:M31"/>
    <mergeCell ref="N30:Q31"/>
    <mergeCell ref="R30:U31"/>
    <mergeCell ref="Z29:AC31"/>
    <mergeCell ref="Z28:AC28"/>
    <mergeCell ref="W25:Z25"/>
    <mergeCell ref="B26:G26"/>
    <mergeCell ref="M26:R26"/>
    <mergeCell ref="W26:Z26"/>
    <mergeCell ref="A25:A27"/>
    <mergeCell ref="B25:C25"/>
    <mergeCell ref="D25:G25"/>
    <mergeCell ref="H25:L27"/>
    <mergeCell ref="M25:R25"/>
    <mergeCell ref="S25:V27"/>
    <mergeCell ref="B27:C27"/>
    <mergeCell ref="D27:G27"/>
    <mergeCell ref="M27:R27"/>
    <mergeCell ref="W27:Y27"/>
    <mergeCell ref="A16:A18"/>
    <mergeCell ref="B16:C16"/>
    <mergeCell ref="D16:G16"/>
    <mergeCell ref="H16:L18"/>
    <mergeCell ref="M16:R16"/>
    <mergeCell ref="S16:V18"/>
    <mergeCell ref="W16:Z16"/>
    <mergeCell ref="B17:G17"/>
    <mergeCell ref="A22:A24"/>
    <mergeCell ref="B22:C22"/>
    <mergeCell ref="D22:G22"/>
    <mergeCell ref="H22:L24"/>
    <mergeCell ref="M22:R22"/>
    <mergeCell ref="S22:V24"/>
    <mergeCell ref="W22:Z22"/>
    <mergeCell ref="B23:G23"/>
    <mergeCell ref="M23:R23"/>
    <mergeCell ref="W23:Z23"/>
    <mergeCell ref="B24:C24"/>
    <mergeCell ref="D24:G24"/>
    <mergeCell ref="M24:R24"/>
    <mergeCell ref="W24:Y24"/>
    <mergeCell ref="W19:Z19"/>
    <mergeCell ref="B20:G20"/>
    <mergeCell ref="M20:R20"/>
    <mergeCell ref="W20:Z20"/>
    <mergeCell ref="A19:A21"/>
    <mergeCell ref="B19:C19"/>
    <mergeCell ref="D19:G19"/>
    <mergeCell ref="H19:L21"/>
    <mergeCell ref="M19:R19"/>
    <mergeCell ref="S19:V21"/>
    <mergeCell ref="B21:C21"/>
    <mergeCell ref="D21:G21"/>
    <mergeCell ref="M21:R21"/>
    <mergeCell ref="W21:Y21"/>
    <mergeCell ref="M17:R17"/>
    <mergeCell ref="W17:Z17"/>
    <mergeCell ref="B18:C18"/>
    <mergeCell ref="D18:G18"/>
    <mergeCell ref="M18:R18"/>
    <mergeCell ref="W18:Y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8:Q8"/>
    <mergeCell ref="W8:X8"/>
    <mergeCell ref="Z8:AA8"/>
    <mergeCell ref="AB7:AC10"/>
    <mergeCell ref="A8:J8"/>
    <mergeCell ref="N7:Q7"/>
    <mergeCell ref="W7:X7"/>
    <mergeCell ref="Z7:AA7"/>
    <mergeCell ref="H12:L15"/>
    <mergeCell ref="M12:R12"/>
    <mergeCell ref="A5:B5"/>
    <mergeCell ref="C5:M5"/>
    <mergeCell ref="N5:O5"/>
    <mergeCell ref="P5:U5"/>
    <mergeCell ref="V5:Y5"/>
    <mergeCell ref="Z5:AB5"/>
    <mergeCell ref="W2:Y2"/>
    <mergeCell ref="Z2:AC2"/>
    <mergeCell ref="A4:B4"/>
    <mergeCell ref="C4:M4"/>
    <mergeCell ref="N4:Q4"/>
    <mergeCell ref="R4:Y4"/>
    <mergeCell ref="AA4:AB4"/>
    <mergeCell ref="AA21:AC21"/>
    <mergeCell ref="AA20:AC20"/>
    <mergeCell ref="AA19:AC19"/>
    <mergeCell ref="AA18:AC18"/>
    <mergeCell ref="AA17:AC17"/>
    <mergeCell ref="AA16:AC16"/>
    <mergeCell ref="AA27:AC27"/>
    <mergeCell ref="AA26:AC26"/>
    <mergeCell ref="AA25:AC25"/>
    <mergeCell ref="AA24:AC24"/>
    <mergeCell ref="AA23:AC23"/>
    <mergeCell ref="AA22:AC22"/>
  </mergeCells>
  <phoneticPr fontId="2"/>
  <dataValidations count="6">
    <dataValidation type="list" allowBlank="1" showInputMessage="1" showErrorMessage="1" sqref="A10:J10" xr:uid="{00000000-0002-0000-0700-000000000000}">
      <formula1>$AM$7:$AM$11</formula1>
    </dataValidation>
    <dataValidation type="list" allowBlank="1" showInputMessage="1" showErrorMessage="1" sqref="A7:J7" xr:uid="{00000000-0002-0000-0700-000001000000}">
      <formula1>$AI$7:$AI$9</formula1>
    </dataValidation>
    <dataValidation type="list" allowBlank="1" showInputMessage="1" showErrorMessage="1" sqref="D19:G19 D16:G16 D22:G22 D25:G25" xr:uid="{00000000-0002-0000-0700-000002000000}">
      <formula1>$AK$16:$AK$19</formula1>
    </dataValidation>
    <dataValidation type="list" allowBlank="1" showInputMessage="1" showErrorMessage="1" sqref="B16:C16 B19:C19 B22:C22 B25:C25" xr:uid="{00000000-0002-0000-0700-000005000000}">
      <formula1>$AI$16:$AI$18</formula1>
    </dataValidation>
    <dataValidation type="list" allowBlank="1" showInputMessage="1" showErrorMessage="1" sqref="A7:A8 A8:J8" xr:uid="{00000000-0002-0000-0700-000003000000}">
      <formula1>$AK$7:$AK$8</formula1>
    </dataValidation>
    <dataValidation type="list" allowBlank="1" showInputMessage="1" showErrorMessage="1" sqref="A9:J9" xr:uid="{99174590-962F-44D5-86CD-C5296A8FE36D}">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一覧 </vt: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様式6-8</vt:lpstr>
      <vt:lpstr>様式7</vt:lpstr>
      <vt:lpstr>様式8</vt:lpstr>
      <vt:lpstr>'一覧 '!Print_Area</vt:lpstr>
      <vt:lpstr>様式1!Print_Area</vt:lpstr>
      <vt:lpstr>様式2!Print_Area</vt:lpstr>
      <vt:lpstr>様式3!Print_Area</vt:lpstr>
      <vt:lpstr>様式4!Print_Area</vt:lpstr>
      <vt:lpstr>様式5!Print_Area</vt:lpstr>
      <vt:lpstr>'様式6-1'!Print_Area</vt:lpstr>
      <vt:lpstr>'様式6-2'!Print_Area</vt:lpstr>
      <vt:lpstr>'様式6-3'!Print_Area</vt:lpstr>
      <vt:lpstr>'様式6-4'!Print_Area</vt:lpstr>
      <vt:lpstr>'様式6-5'!Print_Area</vt:lpstr>
      <vt:lpstr>'様式6-6'!Print_Area</vt:lpstr>
      <vt:lpstr>'様式6-7'!Print_Area</vt:lpstr>
      <vt:lpstr>'様式6-8'!Print_Area</vt:lpstr>
      <vt:lpstr>様式7!Print_Area</vt:lpstr>
      <vt:lpstr>様式8!Print_Area</vt:lpstr>
      <vt:lpstr>様式3!Z_F3FE6389_3D16_46EF_BBBA_40F89A589AC4_.wvu.Cols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2026-02-06T01:23:47Z</dcterms:created>
  <dcterms:modified xsi:type="dcterms:W3CDTF">2026-07-01T10:02:47Z</dcterms:modified>
</cp:coreProperties>
</file>